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202300"/>
  <xr:revisionPtr revIDLastSave="0" documentId="13_ncr:1_{8C059759-82FF-4598-9957-086161C436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FARB" sheetId="2" r:id="rId1"/>
    <sheet name="BFBAF" sheetId="3" r:id="rId2"/>
    <sheet name="BFBKFIN" sheetId="4" r:id="rId3"/>
    <sheet name="BFBPSU" sheetId="5" r:id="rId4"/>
    <sheet name="BFCON" sheetId="6" r:id="rId5"/>
    <sheet name="BFELSS" sheetId="7" r:id="rId6"/>
    <sheet name="BFEQSF" sheetId="8" r:id="rId7"/>
    <sheet name="BFFLX" sheetId="9" r:id="rId8"/>
    <sheet name="BFGILT" sheetId="10" r:id="rId9"/>
    <sheet name="BFHCARE" sheetId="11" r:id="rId10"/>
    <sheet name="BFL1ETF" sheetId="12" r:id="rId11"/>
    <sheet name="BFLARGE" sheetId="13" r:id="rId12"/>
    <sheet name="BFLIQ" sheetId="14" r:id="rId13"/>
    <sheet name="BFLMC" sheetId="15" r:id="rId14"/>
    <sheet name="BFLOWD" sheetId="16" r:id="rId15"/>
    <sheet name="BFMAF" sheetId="17" r:id="rId16"/>
    <sheet name="BFMM" sheetId="18" r:id="rId17"/>
    <sheet name="BFMUCF" sheetId="19" r:id="rId18"/>
    <sheet name="BFN50IX" sheetId="20" r:id="rId19"/>
    <sheet name="BFNX50IX" sheetId="21" r:id="rId20"/>
    <sheet name="BFON" sheetId="22" r:id="rId21"/>
    <sheet name="BFSMALL" sheetId="23" r:id="rId22"/>
    <sheet name="N50ETF" sheetId="24" r:id="rId23"/>
    <sheet name="NBANKETF" sheetId="25" r:id="rId24"/>
  </sheets>
  <definedNames>
    <definedName name="BajajFinservArbitrageFund">#REF!</definedName>
    <definedName name="BajajFinservBalancedAdvantageFund">#REF!</definedName>
    <definedName name="BajajFinservBankingandFinancialServicesFund">#REF!</definedName>
    <definedName name="BajajFinservBankingandPSUFund">#REF!</definedName>
    <definedName name="BajajFinservConsumptionFund">#REF!</definedName>
    <definedName name="BajajFinservELSSTaxSaverFund">#REF!</definedName>
    <definedName name="BajajFinservEquitySavingsFund">#REF!</definedName>
    <definedName name="BajajFinservFlexiCapFund">#REF!</definedName>
    <definedName name="BajajFinservGiltFund">#REF!</definedName>
    <definedName name="BajajFinservHealthcareFund">#REF!</definedName>
    <definedName name="BajajFinservLargeandMidcapFund">#REF!</definedName>
    <definedName name="BajajFinservLargeCapFund">#REF!</definedName>
    <definedName name="BajajFinservLiquidFund">#REF!</definedName>
    <definedName name="BajajFinservLowDurationFund">#REF!</definedName>
    <definedName name="BajajFinservMoneyMarketFund">#REF!</definedName>
    <definedName name="BajajFinservMultiAssetAllocationFund">#REF!</definedName>
    <definedName name="BajajFinservMultiCapFund">#REF!</definedName>
    <definedName name="BajajFinservNifty1DRateLiquidETFGrowth">#REF!</definedName>
    <definedName name="BajajFinservNifty50ETF">#REF!</definedName>
    <definedName name="BajajFinservNifty50IndexFund">#REF!</definedName>
    <definedName name="BajajFinservNiftyBankETF">#REF!</definedName>
    <definedName name="BajajFinservNiftyNext50IndexFund">#REF!</definedName>
    <definedName name="BajajFinservOvernightFund">#REF!</definedName>
    <definedName name="BajajFinservSmallCapFund">#REF!</definedName>
    <definedName name="Index">NBANKETF!$B$1</definedName>
    <definedName name="JR_PAGE_ANCHOR_0_1">#REF!</definedName>
    <definedName name="JR_PAGE_ANCHOR_0_10">BFGILT!$A$1</definedName>
    <definedName name="JR_PAGE_ANCHOR_0_11">BFHCARE!$A$1</definedName>
    <definedName name="JR_PAGE_ANCHOR_0_12">BFL1ETF!$A$1</definedName>
    <definedName name="JR_PAGE_ANCHOR_0_13">BFLARGE!$A$1</definedName>
    <definedName name="JR_PAGE_ANCHOR_0_14">BFLIQ!$A$1</definedName>
    <definedName name="JR_PAGE_ANCHOR_0_15">BFLMC!$A$1</definedName>
    <definedName name="JR_PAGE_ANCHOR_0_16">BFLOWD!$A$1</definedName>
    <definedName name="JR_PAGE_ANCHOR_0_17">BFMAF!$A$1</definedName>
    <definedName name="JR_PAGE_ANCHOR_0_18">BFMM!$A$1</definedName>
    <definedName name="JR_PAGE_ANCHOR_0_19">BFMUCF!$A$1</definedName>
    <definedName name="JR_PAGE_ANCHOR_0_2">BFARB!$A$1</definedName>
    <definedName name="JR_PAGE_ANCHOR_0_20">BFN50IX!$A$1</definedName>
    <definedName name="JR_PAGE_ANCHOR_0_21">BFNX50IX!$A$1</definedName>
    <definedName name="JR_PAGE_ANCHOR_0_22">BFON!$A$1</definedName>
    <definedName name="JR_PAGE_ANCHOR_0_23">BFSMALL!$A$1</definedName>
    <definedName name="JR_PAGE_ANCHOR_0_24">N50ETF!$A$1</definedName>
    <definedName name="JR_PAGE_ANCHOR_0_25">NBANKETF!$A$1</definedName>
    <definedName name="JR_PAGE_ANCHOR_0_3">BFBAF!$A$1</definedName>
    <definedName name="JR_PAGE_ANCHOR_0_4">BFBKFIN!$A$1</definedName>
    <definedName name="JR_PAGE_ANCHOR_0_5">BFBPSU!$A$1</definedName>
    <definedName name="JR_PAGE_ANCHOR_0_6">BFCON!$A$1</definedName>
    <definedName name="JR_PAGE_ANCHOR_0_7">BFELSS!$A$1</definedName>
    <definedName name="JR_PAGE_ANCHOR_0_8">BFEQSF!$A$1</definedName>
    <definedName name="JR_PAGE_ANCHOR_0_9">BFFLX!$A$1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25" l="1"/>
  <c r="G24" i="25" s="1"/>
  <c r="G26" i="25" s="1"/>
  <c r="G57" i="24"/>
  <c r="G60" i="24" s="1"/>
  <c r="G62" i="24" s="1"/>
  <c r="G107" i="23"/>
  <c r="G106" i="23"/>
  <c r="G100" i="23"/>
  <c r="G103" i="23" s="1"/>
  <c r="G109" i="23" s="1"/>
  <c r="G13" i="22"/>
  <c r="G14" i="22" s="1"/>
  <c r="G9" i="22"/>
  <c r="G10" i="22" s="1"/>
  <c r="G16" i="22" s="1"/>
  <c r="G57" i="21"/>
  <c r="G60" i="21" s="1"/>
  <c r="G62" i="21" s="1"/>
  <c r="G57" i="20"/>
  <c r="G60" i="20" s="1"/>
  <c r="G62" i="20" s="1"/>
  <c r="G99" i="19"/>
  <c r="G100" i="19" s="1"/>
  <c r="G95" i="19"/>
  <c r="G96" i="19" s="1"/>
  <c r="G88" i="19"/>
  <c r="G91" i="19" s="1"/>
  <c r="G91" i="18"/>
  <c r="G92" i="18" s="1"/>
  <c r="G87" i="18"/>
  <c r="G88" i="18" s="1"/>
  <c r="G82" i="18"/>
  <c r="G77" i="18"/>
  <c r="G55" i="18"/>
  <c r="G83" i="18" s="1"/>
  <c r="G11" i="18"/>
  <c r="G14" i="18" s="1"/>
  <c r="G100" i="17"/>
  <c r="G101" i="17" s="1"/>
  <c r="G96" i="17"/>
  <c r="G92" i="17"/>
  <c r="G97" i="17" s="1"/>
  <c r="G83" i="17"/>
  <c r="G84" i="17" s="1"/>
  <c r="G76" i="17"/>
  <c r="G79" i="17" s="1"/>
  <c r="G66" i="17"/>
  <c r="G69" i="17" s="1"/>
  <c r="G35" i="16"/>
  <c r="G36" i="16" s="1"/>
  <c r="G31" i="16"/>
  <c r="G28" i="16"/>
  <c r="G32" i="16" s="1"/>
  <c r="G16" i="16"/>
  <c r="G19" i="16" s="1"/>
  <c r="G79" i="15"/>
  <c r="G80" i="15" s="1"/>
  <c r="G73" i="15"/>
  <c r="G76" i="15" s="1"/>
  <c r="G82" i="15" s="1"/>
  <c r="G90" i="14"/>
  <c r="G91" i="14" s="1"/>
  <c r="G85" i="14"/>
  <c r="G76" i="14"/>
  <c r="G45" i="14"/>
  <c r="G14" i="14"/>
  <c r="G17" i="14" s="1"/>
  <c r="G50" i="13"/>
  <c r="G51" i="13" s="1"/>
  <c r="G44" i="13"/>
  <c r="G47" i="13" s="1"/>
  <c r="G53" i="13" s="1"/>
  <c r="G12" i="12"/>
  <c r="G13" i="12" s="1"/>
  <c r="G8" i="12"/>
  <c r="G9" i="12" s="1"/>
  <c r="G15" i="12" s="1"/>
  <c r="G51" i="11"/>
  <c r="G52" i="11" s="1"/>
  <c r="G47" i="11"/>
  <c r="G48" i="11" s="1"/>
  <c r="G54" i="11" s="1"/>
  <c r="G40" i="11"/>
  <c r="G43" i="11" s="1"/>
  <c r="G17" i="10"/>
  <c r="G18" i="10" s="1"/>
  <c r="G11" i="10"/>
  <c r="G14" i="10" s="1"/>
  <c r="G20" i="10" s="1"/>
  <c r="G91" i="9"/>
  <c r="G92" i="9" s="1"/>
  <c r="G87" i="9"/>
  <c r="G88" i="9" s="1"/>
  <c r="G82" i="9"/>
  <c r="G83" i="9" s="1"/>
  <c r="G75" i="9"/>
  <c r="G78" i="9" s="1"/>
  <c r="G94" i="9" s="1"/>
  <c r="G100" i="8"/>
  <c r="G101" i="8" s="1"/>
  <c r="G96" i="8"/>
  <c r="G97" i="8" s="1"/>
  <c r="G91" i="8"/>
  <c r="G88" i="8"/>
  <c r="G92" i="8" s="1"/>
  <c r="G54" i="8"/>
  <c r="G57" i="8" s="1"/>
  <c r="G103" i="8" s="1"/>
  <c r="G62" i="7"/>
  <c r="G63" i="7" s="1"/>
  <c r="G56" i="7"/>
  <c r="G59" i="7" s="1"/>
  <c r="G65" i="7" s="1"/>
  <c r="G71" i="6"/>
  <c r="G72" i="6" s="1"/>
  <c r="G67" i="6"/>
  <c r="G68" i="6" s="1"/>
  <c r="G60" i="6"/>
  <c r="G63" i="6" s="1"/>
  <c r="G45" i="5"/>
  <c r="G46" i="5" s="1"/>
  <c r="G41" i="5"/>
  <c r="G42" i="5" s="1"/>
  <c r="G36" i="5"/>
  <c r="G37" i="5" s="1"/>
  <c r="G27" i="5"/>
  <c r="G30" i="5" s="1"/>
  <c r="G53" i="4"/>
  <c r="G54" i="4" s="1"/>
  <c r="G49" i="4"/>
  <c r="G50" i="4" s="1"/>
  <c r="G42" i="4"/>
  <c r="G45" i="4" s="1"/>
  <c r="G56" i="4" s="1"/>
  <c r="G94" i="3"/>
  <c r="G95" i="3" s="1"/>
  <c r="G90" i="3"/>
  <c r="G91" i="3" s="1"/>
  <c r="G82" i="3"/>
  <c r="G85" i="3" s="1"/>
  <c r="G74" i="3"/>
  <c r="G75" i="3" s="1"/>
  <c r="G67" i="3"/>
  <c r="G70" i="3" s="1"/>
  <c r="G323" i="2"/>
  <c r="G324" i="2" s="1"/>
  <c r="G319" i="2"/>
  <c r="G320" i="2" s="1"/>
  <c r="G313" i="2"/>
  <c r="G314" i="2" s="1"/>
  <c r="G305" i="2"/>
  <c r="G306" i="2" s="1"/>
  <c r="G133" i="2"/>
  <c r="G136" i="2" s="1"/>
  <c r="G326" i="2" s="1"/>
  <c r="G102" i="19" l="1"/>
  <c r="G103" i="17"/>
  <c r="G86" i="14"/>
  <c r="G93" i="14" s="1"/>
  <c r="G74" i="6"/>
  <c r="G97" i="3"/>
  <c r="G94" i="18"/>
  <c r="G38" i="16"/>
  <c r="G48" i="5"/>
</calcChain>
</file>

<file path=xl/sharedStrings.xml><?xml version="1.0" encoding="utf-8"?>
<sst xmlns="http://schemas.openxmlformats.org/spreadsheetml/2006/main" count="7439" uniqueCount="2402">
  <si>
    <t>BFARB</t>
  </si>
  <si>
    <t>Bajaj Finserv Arbitrage Fund</t>
  </si>
  <si>
    <t>BFBAF</t>
  </si>
  <si>
    <t>Bajaj Finserv Balanced Advantage Fund</t>
  </si>
  <si>
    <t>BFBKFIN</t>
  </si>
  <si>
    <t>Bajaj Finserv Banking and Financial Services Fund</t>
  </si>
  <si>
    <t>BFBPSU</t>
  </si>
  <si>
    <t>Bajaj Finserv Banking and PSU Fund</t>
  </si>
  <si>
    <t>BFCON</t>
  </si>
  <si>
    <t>Bajaj Finserv Consumption Fund</t>
  </si>
  <si>
    <t>BFELSS</t>
  </si>
  <si>
    <t>Bajaj Finserv ELSS Tax Saver Fund</t>
  </si>
  <si>
    <t>BFEQSF</t>
  </si>
  <si>
    <t>Bajaj Finserv Equity Savings Fund</t>
  </si>
  <si>
    <t>BFFLX</t>
  </si>
  <si>
    <t>Bajaj Finserv Flexi Cap Fund</t>
  </si>
  <si>
    <t>BFGILT</t>
  </si>
  <si>
    <t>Bajaj Finserv Gilt Fund</t>
  </si>
  <si>
    <t>BFHCARE</t>
  </si>
  <si>
    <t>Bajaj Finserv Healthcare Fund</t>
  </si>
  <si>
    <t>BFL1ETF</t>
  </si>
  <si>
    <t>Bajaj Finserv Nifty 1D Rate Liquid ETF - Growth</t>
  </si>
  <si>
    <t>BFLARGE</t>
  </si>
  <si>
    <t>Bajaj Finserv Large Cap Fund</t>
  </si>
  <si>
    <t>BFLIQ</t>
  </si>
  <si>
    <t>Bajaj Finserv Liquid Fund</t>
  </si>
  <si>
    <t>BFLMC</t>
  </si>
  <si>
    <t>Bajaj Finserv Large and Midcap Fund</t>
  </si>
  <si>
    <t>BFLOWD</t>
  </si>
  <si>
    <t>Bajaj Finserv Low Duration Fund</t>
  </si>
  <si>
    <t>BFMAF</t>
  </si>
  <si>
    <t>Bajaj Finserv Multi Asset Allocation Fund</t>
  </si>
  <si>
    <t>BFMM</t>
  </si>
  <si>
    <t>Bajaj Finserv Money Market Fund</t>
  </si>
  <si>
    <t>BFMUCF</t>
  </si>
  <si>
    <t>Bajaj Finserv Multi Cap Fund</t>
  </si>
  <si>
    <t>BFN50IX</t>
  </si>
  <si>
    <t>Bajaj Finserv Nifty 50 Index Fund</t>
  </si>
  <si>
    <t>BFNX50IX</t>
  </si>
  <si>
    <t>Bajaj Finserv Nifty Next 50 Index Fund</t>
  </si>
  <si>
    <t>BFON</t>
  </si>
  <si>
    <t>Bajaj Finserv Overnight Fund</t>
  </si>
  <si>
    <t>BFSMALL</t>
  </si>
  <si>
    <t>Bajaj Finserv Small Cap Fund</t>
  </si>
  <si>
    <t>N50ETF</t>
  </si>
  <si>
    <t>Bajaj Finserv Nifty 50 ETF</t>
  </si>
  <si>
    <t>NBANKETF</t>
  </si>
  <si>
    <t>Bajaj Finserv Nifty Bank ETF</t>
  </si>
  <si>
    <t xml:space="preserve">
  </t>
  </si>
  <si>
    <t>Monthly Portfolio Statement as on June 30,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</si>
  <si>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</si>
  <si>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</si>
  <si>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</si>
  <si>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</si>
  <si>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</si>
  <si>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</si>
  <si>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</si>
  <si>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</si>
  <si>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Equity &amp; Equity related</t>
  </si>
  <si>
    <t>(a) Listed / awaiting listing on Stock Exchanges</t>
  </si>
  <si>
    <t>IBCL05</t>
  </si>
  <si>
    <t>ICICI Bank Limited</t>
  </si>
  <si>
    <t>INE090A01021</t>
  </si>
  <si>
    <t>Banks</t>
  </si>
  <si>
    <t>HDFB03</t>
  </si>
  <si>
    <t>HDFC Bank Limited</t>
  </si>
  <si>
    <t>INE040A01034</t>
  </si>
  <si>
    <t>RIND01</t>
  </si>
  <si>
    <t>Reliance Industries Limited</t>
  </si>
  <si>
    <t>INE002A01018</t>
  </si>
  <si>
    <t>Petroleum Products</t>
  </si>
  <si>
    <t>BAFL03</t>
  </si>
  <si>
    <t>Bajaj Finance Limited</t>
  </si>
  <si>
    <t>INE296A01032</t>
  </si>
  <si>
    <t>Finance</t>
  </si>
  <si>
    <t>SAIL01</t>
  </si>
  <si>
    <t>Steel Authority of India Limited</t>
  </si>
  <si>
    <t>INE114A01011</t>
  </si>
  <si>
    <t>Ferrous Metals</t>
  </si>
  <si>
    <t>MAHI02</t>
  </si>
  <si>
    <t>Mahindra &amp; Mahindra Limited</t>
  </si>
  <si>
    <t>INE101A01026</t>
  </si>
  <si>
    <t>Automobiles</t>
  </si>
  <si>
    <t>IDBK01</t>
  </si>
  <si>
    <t>IDFC First Bank Limited</t>
  </si>
  <si>
    <t>INE092T01019</t>
  </si>
  <si>
    <t>BTAT01</t>
  </si>
  <si>
    <t>Vodafone Idea Limited</t>
  </si>
  <si>
    <t>INE669E01016</t>
  </si>
  <si>
    <t>Telecom - Services</t>
  </si>
  <si>
    <t>BTVL02</t>
  </si>
  <si>
    <t>Bharti Airtel Limited</t>
  </si>
  <si>
    <t>INE397D01024</t>
  </si>
  <si>
    <t>NTPC01</t>
  </si>
  <si>
    <t>NTPC Limited</t>
  </si>
  <si>
    <t>INE733E01010</t>
  </si>
  <si>
    <t>Power</t>
  </si>
  <si>
    <t>PUBA02</t>
  </si>
  <si>
    <t>Punjab National Bank</t>
  </si>
  <si>
    <t>INE160A01022</t>
  </si>
  <si>
    <t>UTIB02</t>
  </si>
  <si>
    <t>Axis Bank Limited</t>
  </si>
  <si>
    <t>INE238A01034</t>
  </si>
  <si>
    <t>HZIN02</t>
  </si>
  <si>
    <t>Hindustan Zinc Limited</t>
  </si>
  <si>
    <t>INE267A01025</t>
  </si>
  <si>
    <t>Non - Ferrous Metals</t>
  </si>
  <si>
    <t>ITCL02</t>
  </si>
  <si>
    <t>ITC Limited</t>
  </si>
  <si>
    <t>INE154A01025</t>
  </si>
  <si>
    <t>Diversified FMCG</t>
  </si>
  <si>
    <t>ADAN02</t>
  </si>
  <si>
    <t>Adani Enterprises Limited</t>
  </si>
  <si>
    <t>INE423A01024</t>
  </si>
  <si>
    <t>Metals &amp; Minerals Trading</t>
  </si>
  <si>
    <t>SOEL02</t>
  </si>
  <si>
    <t>Solar Industries India Limited</t>
  </si>
  <si>
    <t>INE343H01029</t>
  </si>
  <si>
    <t>Chemicals &amp; Petrochemicals</t>
  </si>
  <si>
    <t>KOMA03</t>
  </si>
  <si>
    <t>Kotak Mahindra Bank Limited</t>
  </si>
  <si>
    <t>INE237A01036</t>
  </si>
  <si>
    <t>BHAH02</t>
  </si>
  <si>
    <t>Bharat Heavy Electricals Limited</t>
  </si>
  <si>
    <t>INE257A01026</t>
  </si>
  <si>
    <t>Electrical Equipment</t>
  </si>
  <si>
    <t>RELS01</t>
  </si>
  <si>
    <t>Jio Financial Services Limited</t>
  </si>
  <si>
    <t>INE758E01017</t>
  </si>
  <si>
    <t>APOL02</t>
  </si>
  <si>
    <t>Apollo Hospitals Enterprise Limited</t>
  </si>
  <si>
    <t>INE437A01024</t>
  </si>
  <si>
    <t>Healthcare Services</t>
  </si>
  <si>
    <t>MUND02</t>
  </si>
  <si>
    <t>Adani Ports and Special Economic Zone Limited</t>
  </si>
  <si>
    <t>INE742F01042</t>
  </si>
  <si>
    <t>Transport Infrastructure</t>
  </si>
  <si>
    <t>HINI02</t>
  </si>
  <si>
    <t>Hindalco Industries Limited</t>
  </si>
  <si>
    <t>INE038A01020</t>
  </si>
  <si>
    <t>BHEL02</t>
  </si>
  <si>
    <t>Bharat Electronics Limited</t>
  </si>
  <si>
    <t>INE263A01024</t>
  </si>
  <si>
    <t>Aerospace &amp; Defense</t>
  </si>
  <si>
    <t>BAND01</t>
  </si>
  <si>
    <t>Bandhan Bank Limited</t>
  </si>
  <si>
    <t>INE545U01014</t>
  </si>
  <si>
    <t>BFSL02</t>
  </si>
  <si>
    <t>Bajaj Finserv Limited</t>
  </si>
  <si>
    <t>INE918I01026</t>
  </si>
  <si>
    <t>YESB03</t>
  </si>
  <si>
    <t>Yes Bank Limited</t>
  </si>
  <si>
    <t>INE528G01035</t>
  </si>
  <si>
    <t>CIPL03</t>
  </si>
  <si>
    <t>Cipla Limited</t>
  </si>
  <si>
    <t>INE059A01026</t>
  </si>
  <si>
    <t>Pharmaceuticals &amp; Biotechnology</t>
  </si>
  <si>
    <t>ASHL02</t>
  </si>
  <si>
    <t>Ashok Leyland Limited</t>
  </si>
  <si>
    <t>INE208A01029</t>
  </si>
  <si>
    <t>Agricultural, Commercial &amp; Construction Vehicles</t>
  </si>
  <si>
    <t>ZMPL01</t>
  </si>
  <si>
    <t>Eternal Limited</t>
  </si>
  <si>
    <t>INE758T01015</t>
  </si>
  <si>
    <t>Retailing</t>
  </si>
  <si>
    <t>ABFS01</t>
  </si>
  <si>
    <t>Aditya Birla Capital Limited</t>
  </si>
  <si>
    <t>INE674K01013</t>
  </si>
  <si>
    <t>BINL01</t>
  </si>
  <si>
    <t>Indus Towers Limited</t>
  </si>
  <si>
    <t>INE121J01017</t>
  </si>
  <si>
    <t>NMDC01</t>
  </si>
  <si>
    <t>NMDC Limited</t>
  </si>
  <si>
    <t>INE584A01023</t>
  </si>
  <si>
    <t>Minerals &amp; Mining</t>
  </si>
  <si>
    <t>TWAT02</t>
  </si>
  <si>
    <t>Titan Company Limited</t>
  </si>
  <si>
    <t>INE280A01028</t>
  </si>
  <si>
    <t>Consumer Durables</t>
  </si>
  <si>
    <t>SPIL03</t>
  </si>
  <si>
    <t>Sun Pharmaceutical Industries Limited</t>
  </si>
  <si>
    <t>INE044A01036</t>
  </si>
  <si>
    <t>IHOT02</t>
  </si>
  <si>
    <t>The Indian Hotels Company Limited</t>
  </si>
  <si>
    <t>INE053A01029</t>
  </si>
  <si>
    <t>Leisure Services</t>
  </si>
  <si>
    <t>TISC03</t>
  </si>
  <si>
    <t>Tata Steel Limited</t>
  </si>
  <si>
    <t>INE081A01020</t>
  </si>
  <si>
    <t>SHTR02</t>
  </si>
  <si>
    <t>Shriram Finance Limited</t>
  </si>
  <si>
    <t>INE721A01047</t>
  </si>
  <si>
    <t>LARS02</t>
  </si>
  <si>
    <t>Larsen &amp; Toubro Limited</t>
  </si>
  <si>
    <t>INE018A01030</t>
  </si>
  <si>
    <t>Construction</t>
  </si>
  <si>
    <t>PGCI01</t>
  </si>
  <si>
    <t>Power Grid Corporation of India Limited</t>
  </si>
  <si>
    <t>INE752E01010</t>
  </si>
  <si>
    <t>LICH02</t>
  </si>
  <si>
    <t>LIC Housing Finance Limited</t>
  </si>
  <si>
    <t>INE115A01026</t>
  </si>
  <si>
    <t>RELC01</t>
  </si>
  <si>
    <t>REC Limited</t>
  </si>
  <si>
    <t>INE020B01018</t>
  </si>
  <si>
    <t>SUZE02</t>
  </si>
  <si>
    <t>Suzlon Energy Limited</t>
  </si>
  <si>
    <t>INE040H01021</t>
  </si>
  <si>
    <t>GODP02</t>
  </si>
  <si>
    <t>Godrej Properties Limited</t>
  </si>
  <si>
    <t>INE484J01027</t>
  </si>
  <si>
    <t>Realty</t>
  </si>
  <si>
    <t>SBAI02</t>
  </si>
  <si>
    <t>State Bank of India</t>
  </si>
  <si>
    <t>INE062A01020</t>
  </si>
  <si>
    <t>MAUD01</t>
  </si>
  <si>
    <t>Maruti Suzuki India Limited</t>
  </si>
  <si>
    <t>INE585B01010</t>
  </si>
  <si>
    <t>HDLI01</t>
  </si>
  <si>
    <t>HDFC Life Insurance Company Limited</t>
  </si>
  <si>
    <t>INE795G01014</t>
  </si>
  <si>
    <t>Insurance</t>
  </si>
  <si>
    <t>HLEL02</t>
  </si>
  <si>
    <t>Hindustan Unilever Limited</t>
  </si>
  <si>
    <t>INE030A01027</t>
  </si>
  <si>
    <t>SLIF01</t>
  </si>
  <si>
    <t>SBI Life Insurance Company Limited</t>
  </si>
  <si>
    <t>INE123W01016</t>
  </si>
  <si>
    <t>DLFL01</t>
  </si>
  <si>
    <t>DLF Limited</t>
  </si>
  <si>
    <t>INE271C01023</t>
  </si>
  <si>
    <t>TPOW02</t>
  </si>
  <si>
    <t>Tata Power Company Limited</t>
  </si>
  <si>
    <t>INE245A01021</t>
  </si>
  <si>
    <t>IIBL01</t>
  </si>
  <si>
    <t>IndusInd Bank Limited</t>
  </si>
  <si>
    <t>INE095A01012</t>
  </si>
  <si>
    <t>AFPL02</t>
  </si>
  <si>
    <t>AU Small Finance Bank Limited</t>
  </si>
  <si>
    <t>INE949L01017</t>
  </si>
  <si>
    <t>IPLI01</t>
  </si>
  <si>
    <t>ICICI Prudential Life Insurance Company Limited</t>
  </si>
  <si>
    <t>INE726G01019</t>
  </si>
  <si>
    <t>NBCC03</t>
  </si>
  <si>
    <t>NBCC (India) Limited</t>
  </si>
  <si>
    <t>INE095N01031</t>
  </si>
  <si>
    <t>CGCE01</t>
  </si>
  <si>
    <t>Crompton Greaves Consumer Electricals Limited</t>
  </si>
  <si>
    <t>INE299U01018</t>
  </si>
  <si>
    <t>FEBA02</t>
  </si>
  <si>
    <t>The Federal Bank Limited</t>
  </si>
  <si>
    <t>INE171A01029</t>
  </si>
  <si>
    <t>AMBE01</t>
  </si>
  <si>
    <t>Amber Enterprises India Limited</t>
  </si>
  <si>
    <t>INE371P01015</t>
  </si>
  <si>
    <t>INOW01</t>
  </si>
  <si>
    <t>Inox Wind Limited</t>
  </si>
  <si>
    <t>INE066P01011</t>
  </si>
  <si>
    <t>PFCL01</t>
  </si>
  <si>
    <t>Power Finance Corporation Limited</t>
  </si>
  <si>
    <t>INE134E01011</t>
  </si>
  <si>
    <t>ONCO02</t>
  </si>
  <si>
    <t>One 97 Communications Limited</t>
  </si>
  <si>
    <t>INE982J01020</t>
  </si>
  <si>
    <t>Financial Technology (Fintech)</t>
  </si>
  <si>
    <t>COAL01</t>
  </si>
  <si>
    <t>Coal India Limited</t>
  </si>
  <si>
    <t>INE522F01014</t>
  </si>
  <si>
    <t>Consumable Fuels</t>
  </si>
  <si>
    <t>GUAM02</t>
  </si>
  <si>
    <t>Ambuja Cements Limited</t>
  </si>
  <si>
    <t>INE079A01024</t>
  </si>
  <si>
    <t>Cement &amp; Cement Products</t>
  </si>
  <si>
    <t>MKIP01</t>
  </si>
  <si>
    <t>Mankind Pharma Limited</t>
  </si>
  <si>
    <t>INE634S01028</t>
  </si>
  <si>
    <t>KALJ01</t>
  </si>
  <si>
    <t>Kalyan Jewellers India Limited</t>
  </si>
  <si>
    <t>INE303R01014</t>
  </si>
  <si>
    <t>SSNL02</t>
  </si>
  <si>
    <t>Delhivery Limited</t>
  </si>
  <si>
    <t>INE148O01028</t>
  </si>
  <si>
    <t>Transport Services</t>
  </si>
  <si>
    <t>TLFH01</t>
  </si>
  <si>
    <t>Tube Investments of India Limited</t>
  </si>
  <si>
    <t>INE974X01010</t>
  </si>
  <si>
    <t>Auto Components</t>
  </si>
  <si>
    <t>HYUN01</t>
  </si>
  <si>
    <t>Hyundai Motor India Ltd</t>
  </si>
  <si>
    <t>INE0V6F01027</t>
  </si>
  <si>
    <t>WENE01</t>
  </si>
  <si>
    <t>Waaree Energies Limited</t>
  </si>
  <si>
    <t>INE377N01017</t>
  </si>
  <si>
    <t>HALT02</t>
  </si>
  <si>
    <t>Hindustan Aeronautics Limited</t>
  </si>
  <si>
    <t>INE066F01020</t>
  </si>
  <si>
    <t>BKBA02</t>
  </si>
  <si>
    <t>Bank of Baroda</t>
  </si>
  <si>
    <t>INE028A01039</t>
  </si>
  <si>
    <t>ODCL03</t>
  </si>
  <si>
    <t>Dalmia Bharat Limited</t>
  </si>
  <si>
    <t>INE00R701025</t>
  </si>
  <si>
    <t>MAXI02</t>
  </si>
  <si>
    <t>Max Financial Services Limited</t>
  </si>
  <si>
    <t>INE180A01020</t>
  </si>
  <si>
    <t>GRAS02</t>
  </si>
  <si>
    <t>Grasim Industries Limited</t>
  </si>
  <si>
    <t>INE047A01021</t>
  </si>
  <si>
    <t>FRHL01</t>
  </si>
  <si>
    <t>Fortis Healthcare Limited</t>
  </si>
  <si>
    <t>INE061F01013</t>
  </si>
  <si>
    <t>HERO02</t>
  </si>
  <si>
    <t>Hero MotoCorp Limited</t>
  </si>
  <si>
    <t>INE158A01026</t>
  </si>
  <si>
    <t>CANB02</t>
  </si>
  <si>
    <t>Canara Bank</t>
  </si>
  <si>
    <t>INE476A01022</t>
  </si>
  <si>
    <t>ADTL01</t>
  </si>
  <si>
    <t>Adani Energy Solutions Limited</t>
  </si>
  <si>
    <t>INE931S01010</t>
  </si>
  <si>
    <t>BSEL02</t>
  </si>
  <si>
    <t>BSE Limited</t>
  </si>
  <si>
    <t>INE118H01025</t>
  </si>
  <si>
    <t>Capital Markets</t>
  </si>
  <si>
    <t>SAEL02</t>
  </si>
  <si>
    <t>TVS Motor Company Limited</t>
  </si>
  <si>
    <t>INE494B01023</t>
  </si>
  <si>
    <t>PIIN03</t>
  </si>
  <si>
    <t>PI Industries Limited</t>
  </si>
  <si>
    <t>INE603J01030</t>
  </si>
  <si>
    <t>Fertilizers &amp; Agrochemicals</t>
  </si>
  <si>
    <t>ABBP01</t>
  </si>
  <si>
    <t>Hitachi Energy India Limited</t>
  </si>
  <si>
    <t>INE07Y701011</t>
  </si>
  <si>
    <t>LAUR02</t>
  </si>
  <si>
    <t>Laurus Labs Limited</t>
  </si>
  <si>
    <t>INE947Q01028</t>
  </si>
  <si>
    <t>PLNG01</t>
  </si>
  <si>
    <t>Petronet LNG Limited</t>
  </si>
  <si>
    <t>INE347G01014</t>
  </si>
  <si>
    <t>Gas</t>
  </si>
  <si>
    <t>SUPI02</t>
  </si>
  <si>
    <t>Supreme Industries Limited</t>
  </si>
  <si>
    <t>INE195A01028</t>
  </si>
  <si>
    <t>Industrial Products</t>
  </si>
  <si>
    <t>MIIL02</t>
  </si>
  <si>
    <t>UNO Minda Limited</t>
  </si>
  <si>
    <t>INE405E01023</t>
  </si>
  <si>
    <t>MCEX02</t>
  </si>
  <si>
    <t>Multi Commodity Exchange of India Limited</t>
  </si>
  <si>
    <t>INE745G01043</t>
  </si>
  <si>
    <t>PREE01</t>
  </si>
  <si>
    <t>Premier Energies Limited</t>
  </si>
  <si>
    <t>INE0BS701011</t>
  </si>
  <si>
    <t>GMRI03</t>
  </si>
  <si>
    <t>GMR Airports Limited</t>
  </si>
  <si>
    <t>INE776C01039</t>
  </si>
  <si>
    <t>OBRL01</t>
  </si>
  <si>
    <t>Oberoi Realty Limited</t>
  </si>
  <si>
    <t>INE093I01010</t>
  </si>
  <si>
    <t>KFIN01</t>
  </si>
  <si>
    <t>KFin Technologies Limited</t>
  </si>
  <si>
    <t>INE138Y01010</t>
  </si>
  <si>
    <t>GCPL02</t>
  </si>
  <si>
    <t>Godrej Consumer Products Limited</t>
  </si>
  <si>
    <t>INE102D01028</t>
  </si>
  <si>
    <t>Personal Products</t>
  </si>
  <si>
    <t>CHOL02</t>
  </si>
  <si>
    <t>Cholamandalam Investment and Finance Company Ltd</t>
  </si>
  <si>
    <t>INE121A01024</t>
  </si>
  <si>
    <t>DABU02</t>
  </si>
  <si>
    <t>Dabur India Limited</t>
  </si>
  <si>
    <t>INE016A01026</t>
  </si>
  <si>
    <t>RATN01</t>
  </si>
  <si>
    <t>RBL Bank Limited</t>
  </si>
  <si>
    <t>INE976G01028</t>
  </si>
  <si>
    <t>HPEC01</t>
  </si>
  <si>
    <t>Hindustan Petroleum Corporation Limited</t>
  </si>
  <si>
    <t>INE094A01015</t>
  </si>
  <si>
    <t>PHFP02</t>
  </si>
  <si>
    <t>PNB Housing Finance Limited</t>
  </si>
  <si>
    <t>INE572E01012</t>
  </si>
  <si>
    <t>JUFL02</t>
  </si>
  <si>
    <t>Jubilant Foodworks Limited</t>
  </si>
  <si>
    <t>INE797F01020</t>
  </si>
  <si>
    <t>CROM02</t>
  </si>
  <si>
    <t>CG Power and Industrial Solutions Limited</t>
  </si>
  <si>
    <t>INE067A01029</t>
  </si>
  <si>
    <t>KCUL02</t>
  </si>
  <si>
    <t>Cummins India Limited</t>
  </si>
  <si>
    <t>INE298A01020</t>
  </si>
  <si>
    <t>ULCC01</t>
  </si>
  <si>
    <t>UltraTech Cement Limited</t>
  </si>
  <si>
    <t>INE481G01011</t>
  </si>
  <si>
    <t>SECH03</t>
  </si>
  <si>
    <t>UPL Limited</t>
  </si>
  <si>
    <t>INE628A01036</t>
  </si>
  <si>
    <t>JVSL04</t>
  </si>
  <si>
    <t>JSW Steel Limited</t>
  </si>
  <si>
    <t>INE019A01038</t>
  </si>
  <si>
    <t>GLPH03</t>
  </si>
  <si>
    <t>Glenmark Pharmaceuticals Limited</t>
  </si>
  <si>
    <t>INE935A01035</t>
  </si>
  <si>
    <t>MARC02</t>
  </si>
  <si>
    <t>Marico Limited</t>
  </si>
  <si>
    <t>INE196A01026</t>
  </si>
  <si>
    <t>Agricultural Food &amp; other Products</t>
  </si>
  <si>
    <t>JSPL03</t>
  </si>
  <si>
    <t>Jindal Steel Limited</t>
  </si>
  <si>
    <t>INE749A01030</t>
  </si>
  <si>
    <t>ONGC02</t>
  </si>
  <si>
    <t>Oil &amp; Natural Gas Corporation Limited</t>
  </si>
  <si>
    <t>INE213A01029</t>
  </si>
  <si>
    <t>Oil</t>
  </si>
  <si>
    <t>UNBI01</t>
  </si>
  <si>
    <t>Union Bank of India</t>
  </si>
  <si>
    <t>INE692A01016</t>
  </si>
  <si>
    <t>BLTE01</t>
  </si>
  <si>
    <t>Swiggy Limited</t>
  </si>
  <si>
    <t>INE00H001014</t>
  </si>
  <si>
    <t>IOIC01</t>
  </si>
  <si>
    <t>Indian Oil Corporation Limited</t>
  </si>
  <si>
    <t>INE242A01010</t>
  </si>
  <si>
    <t>BTUL02</t>
  </si>
  <si>
    <t>APL Apollo Tubes Limited</t>
  </si>
  <si>
    <t>INE702C01027</t>
  </si>
  <si>
    <t>AUPH03</t>
  </si>
  <si>
    <t>Aurobindo Pharma Limited</t>
  </si>
  <si>
    <t>INE406A01037</t>
  </si>
  <si>
    <t>IEEL02</t>
  </si>
  <si>
    <t>Indian Energy Exchange Limited</t>
  </si>
  <si>
    <t>INE022Q01020</t>
  </si>
  <si>
    <t>BFLS01</t>
  </si>
  <si>
    <t>Mphasis Limited</t>
  </si>
  <si>
    <t>INE356A01018</t>
  </si>
  <si>
    <t>IT - Software</t>
  </si>
  <si>
    <t>CHEL02</t>
  </si>
  <si>
    <t>Zydus Lifesciences Limited</t>
  </si>
  <si>
    <t>INE010B01027</t>
  </si>
  <si>
    <t>MNGF02</t>
  </si>
  <si>
    <t>Manappuram Finance Limited</t>
  </si>
  <si>
    <t>INE522D01027</t>
  </si>
  <si>
    <t>HAIL03</t>
  </si>
  <si>
    <t>Havells India Limited</t>
  </si>
  <si>
    <t>INE176B01034</t>
  </si>
  <si>
    <t>DIVI02</t>
  </si>
  <si>
    <t>Divi's Laboratories Limited</t>
  </si>
  <si>
    <t>INE361B01024</t>
  </si>
  <si>
    <t>INAV01</t>
  </si>
  <si>
    <t>InterGlobe Aviation Limited</t>
  </si>
  <si>
    <t>INE646L01027</t>
  </si>
  <si>
    <t>CCOI02</t>
  </si>
  <si>
    <t>Container Corporation of India Limited</t>
  </si>
  <si>
    <t>INE111A01025</t>
  </si>
  <si>
    <t>OIIL01</t>
  </si>
  <si>
    <t>Oil India Limited</t>
  </si>
  <si>
    <t>INE274J01014</t>
  </si>
  <si>
    <t>BRIT03</t>
  </si>
  <si>
    <t>Britannia Industries Limited</t>
  </si>
  <si>
    <t>INE216A01030</t>
  </si>
  <si>
    <t>Food Products</t>
  </si>
  <si>
    <t>NEST02</t>
  </si>
  <si>
    <t>Nestle India Limited</t>
  </si>
  <si>
    <t>INE239A01024</t>
  </si>
  <si>
    <t>BIOC01</t>
  </si>
  <si>
    <t>Biocon Limited</t>
  </si>
  <si>
    <t>INE376G01013</t>
  </si>
  <si>
    <t>ASPA02</t>
  </si>
  <si>
    <t>Asian Paints Limited</t>
  </si>
  <si>
    <t>INE021A01026</t>
  </si>
  <si>
    <t>DIXO02</t>
  </si>
  <si>
    <t>Dixon Technologies (India) Limited</t>
  </si>
  <si>
    <t>INE935N01020</t>
  </si>
  <si>
    <t>TCSL01</t>
  </si>
  <si>
    <t>Tata Consultancy Services Limited</t>
  </si>
  <si>
    <t>INE467B01029</t>
  </si>
  <si>
    <t>$0.00%</t>
  </si>
  <si>
    <t>Sub Total</t>
  </si>
  <si>
    <t>(b) Unlisted</t>
  </si>
  <si>
    <t>NIL</t>
  </si>
  <si>
    <t>Total</t>
  </si>
  <si>
    <t>Derivatives</t>
  </si>
  <si>
    <t>(a) Index / Stock Futures</t>
  </si>
  <si>
    <t>TCSLJUL26</t>
  </si>
  <si>
    <t>Tata Consultancy Services Limited July 2026 Future</t>
  </si>
  <si>
    <t>DLFLAUG26</t>
  </si>
  <si>
    <t>DLF Limited August 2026 Future</t>
  </si>
  <si>
    <t>DIXOJUL26</t>
  </si>
  <si>
    <t>Dixon Technologies (India) Limited July 2026 Future</t>
  </si>
  <si>
    <t>SAELAUG26</t>
  </si>
  <si>
    <t>TVS Motor Company Limited August 2026 Future</t>
  </si>
  <si>
    <t>MCEXJUL26</t>
  </si>
  <si>
    <t>Multi Commodity Exchange of India Limited July 2026 Future</t>
  </si>
  <si>
    <t>ASPAJUL26</t>
  </si>
  <si>
    <t>Asian Paints Limited July 2026 Future</t>
  </si>
  <si>
    <t>ITCLAUG26</t>
  </si>
  <si>
    <t>ITC Limited August 2026 Future</t>
  </si>
  <si>
    <t>BIOCJUL26</t>
  </si>
  <si>
    <t>Biocon Limited July 2026 Future</t>
  </si>
  <si>
    <t>NESTJUL26</t>
  </si>
  <si>
    <t>Nestle India Limited July 2026 Future</t>
  </si>
  <si>
    <t>ONGCAUG26</t>
  </si>
  <si>
    <t>Oil &amp; Natural Gas Corporation Limited August 2026 Future</t>
  </si>
  <si>
    <t>BRITJUL26</t>
  </si>
  <si>
    <t>Britannia Industries Limited July 2026 Future</t>
  </si>
  <si>
    <t>UTIBAUG26</t>
  </si>
  <si>
    <t>Axis Bank Limited August 2026 Future</t>
  </si>
  <si>
    <t>OIILJUL26</t>
  </si>
  <si>
    <t>Oil India Limited July 2026 Future</t>
  </si>
  <si>
    <t>CCOIJUL26</t>
  </si>
  <si>
    <t>Container Corporation of India Limited July 2026 Future</t>
  </si>
  <si>
    <t>GUAMAUG26</t>
  </si>
  <si>
    <t>Ambuja Cements Limited August 2026 Future</t>
  </si>
  <si>
    <t>INAVAUG26</t>
  </si>
  <si>
    <t>InterGlobe Aviation Limited August 2026 Future</t>
  </si>
  <si>
    <t>DIVIJUL26</t>
  </si>
  <si>
    <t>Divi's Laboratories Limited July 2026 Future</t>
  </si>
  <si>
    <t>HAILJUL26</t>
  </si>
  <si>
    <t>Havells India Limited July 2026 Future</t>
  </si>
  <si>
    <t>BINLAUG26</t>
  </si>
  <si>
    <t>Indus Towers Limited August 2026 Future</t>
  </si>
  <si>
    <t>MNGFJUL26</t>
  </si>
  <si>
    <t>Manappuram Finance Limited July 2026 Future</t>
  </si>
  <si>
    <t>CHELJUL26</t>
  </si>
  <si>
    <t>Zydus Lifesciences Limited July 2026 Future</t>
  </si>
  <si>
    <t>HDLIAUG26</t>
  </si>
  <si>
    <t>HDFC Life Insurance Company Limited August 2026 Future</t>
  </si>
  <si>
    <t>ONGCJUL26</t>
  </si>
  <si>
    <t>Oil &amp; Natural Gas Corporation Limited July 2026 Future</t>
  </si>
  <si>
    <t>BFLSJUL26</t>
  </si>
  <si>
    <t>Mphasis Limited July 2026 Future</t>
  </si>
  <si>
    <t>IEELJUL26</t>
  </si>
  <si>
    <t>Indian Energy Exchange Limited July 2026 Future</t>
  </si>
  <si>
    <t>SLIFAUG26</t>
  </si>
  <si>
    <t>SBI Life Insurance Company Limited August 2026 Future</t>
  </si>
  <si>
    <t>AUPHJUL26</t>
  </si>
  <si>
    <t>Aurobindo Pharma Limited July 2026 Future</t>
  </si>
  <si>
    <t>BTULJUL26</t>
  </si>
  <si>
    <t>APL Apollo Tubes Limited July 2026 Future</t>
  </si>
  <si>
    <t>TISCAUG26</t>
  </si>
  <si>
    <t>Tata Steel Limited August 2026 Future</t>
  </si>
  <si>
    <t>IOICJUL26</t>
  </si>
  <si>
    <t>Indian Oil Corporation Limited July 2026 Future</t>
  </si>
  <si>
    <t>SSNLAUG26</t>
  </si>
  <si>
    <t>Delhivery Limited August 2026 Future</t>
  </si>
  <si>
    <t>COALAUG26</t>
  </si>
  <si>
    <t>Coal India Limited August 2026 Future</t>
  </si>
  <si>
    <t>IPLIAUG26</t>
  </si>
  <si>
    <t>ICICI Prudential Life Insurance Company Limited August 2026 Future</t>
  </si>
  <si>
    <t>BLTEJUL26</t>
  </si>
  <si>
    <t>Swiggy Limited July 2026 Future</t>
  </si>
  <si>
    <t>UNBIJUL26</t>
  </si>
  <si>
    <t>Union Bank of India July 2026 Future</t>
  </si>
  <si>
    <t>MAUDAUG26</t>
  </si>
  <si>
    <t>Maruti Suzuki India Limited August 2026 Future</t>
  </si>
  <si>
    <t>ADANAUG26</t>
  </si>
  <si>
    <t>Adani Enterprises Limited August 2026 Future</t>
  </si>
  <si>
    <t>JSPLJUL26</t>
  </si>
  <si>
    <t>Jindal Steel Limited July 2026 Future</t>
  </si>
  <si>
    <t>MARCJUL26</t>
  </si>
  <si>
    <t>Marico Limited July 2026 Future</t>
  </si>
  <si>
    <t>YESBAUG26</t>
  </si>
  <si>
    <t>Yes Bank Limited August 2026 Future</t>
  </si>
  <si>
    <t>HALTAUG26</t>
  </si>
  <si>
    <t>Hindustan Aeronautics Limited August 2026 Future</t>
  </si>
  <si>
    <t>JVSLJUL26</t>
  </si>
  <si>
    <t>JSW Steel Limited July 2026 Future</t>
  </si>
  <si>
    <t>GLPHJUL26</t>
  </si>
  <si>
    <t>Glenmark Pharmaceuticals Limited July 2026 Future</t>
  </si>
  <si>
    <t>SECHJUL26</t>
  </si>
  <si>
    <t>UPL Limited July 2026 Future</t>
  </si>
  <si>
    <t>ULCCJUL26</t>
  </si>
  <si>
    <t>UltraTech Cement Limited July 2026 Future</t>
  </si>
  <si>
    <t>ABFSAUG26</t>
  </si>
  <si>
    <t>Aditya Birla Capital Limited August 2026 Future</t>
  </si>
  <si>
    <t>KCULJUL26</t>
  </si>
  <si>
    <t>Cummins India Limited July 2026 Future</t>
  </si>
  <si>
    <t>CROMJUL26</t>
  </si>
  <si>
    <t>CG Power and Industrial Solutions Limited July 2026 Future</t>
  </si>
  <si>
    <t>JUFLJUL26</t>
  </si>
  <si>
    <t>Jubilant Foodworks Limited July 2026 Future</t>
  </si>
  <si>
    <t>BAFLAUG26</t>
  </si>
  <si>
    <t>Bajaj Finance Limited August 2026 Future</t>
  </si>
  <si>
    <t>PHFPJUL26</t>
  </si>
  <si>
    <t>PNB Housing Finance Limited July 2026 Future</t>
  </si>
  <si>
    <t>HPECJUL26</t>
  </si>
  <si>
    <t>Hindustan Petroleum Corporation Limited July 2026 Future</t>
  </si>
  <si>
    <t>SBAIAUG26</t>
  </si>
  <si>
    <t>State Bank of India August 2026 Future</t>
  </si>
  <si>
    <t>TPOWJUL26</t>
  </si>
  <si>
    <t>Tata Power Company Limited July 2026 Future</t>
  </si>
  <si>
    <t>RTBKJUL26</t>
  </si>
  <si>
    <t>RBL Bank Limited July 2026 Future</t>
  </si>
  <si>
    <t>DABUJUL26</t>
  </si>
  <si>
    <t>Dabur India Limited July 2026 Future</t>
  </si>
  <si>
    <t>CHOLJUL26</t>
  </si>
  <si>
    <t>Cholamandalam Investment and Finance Company Ltd July 2026 Future</t>
  </si>
  <si>
    <t>MCEXAUG26</t>
  </si>
  <si>
    <t>Multi Commodity Exchange of India Limited August 2026 Future</t>
  </si>
  <si>
    <t>GCPLJUL26</t>
  </si>
  <si>
    <t>Godrej Consumer Products Limited July 2026 Future</t>
  </si>
  <si>
    <t>KFINJUL26</t>
  </si>
  <si>
    <t>KFin Technologies Limited July 2026 Future</t>
  </si>
  <si>
    <t>HALTJUL26</t>
  </si>
  <si>
    <t>Hindustan Aeronautics Limited July 2026 Future</t>
  </si>
  <si>
    <t>OBRLJUL26</t>
  </si>
  <si>
    <t>Oberoi Realty Limited July 2026 Future</t>
  </si>
  <si>
    <t>GMRIJUL26</t>
  </si>
  <si>
    <t>GMR Airports Limited July 2026 Future</t>
  </si>
  <si>
    <t>PREEJUL26</t>
  </si>
  <si>
    <t>Premier Energies Limited July 2026 Future</t>
  </si>
  <si>
    <t>MAHIAUG26</t>
  </si>
  <si>
    <t>Mahindra &amp; Mahindra Limited August 2026 Future</t>
  </si>
  <si>
    <t>ZMPLJUL26</t>
  </si>
  <si>
    <t>Eternal Limited July 2026 Future</t>
  </si>
  <si>
    <t>MIILJUL26</t>
  </si>
  <si>
    <t>UNO Minda Limited July 2026 Future</t>
  </si>
  <si>
    <t>SUPIJUL26</t>
  </si>
  <si>
    <t>Supreme Industries Limited July 2026 Future</t>
  </si>
  <si>
    <t>RELSAUG26</t>
  </si>
  <si>
    <t>Jio Financial Services Limited August 2026 Future</t>
  </si>
  <si>
    <t>PLNGJUL26</t>
  </si>
  <si>
    <t>Petronet LNG Limited July 2026 Future</t>
  </si>
  <si>
    <t>HINIAUG26</t>
  </si>
  <si>
    <t>Hindalco Industries Limited August 2026 Future</t>
  </si>
  <si>
    <t>LAURJUL26</t>
  </si>
  <si>
    <t>Laurus Labs Limited July 2026 Future</t>
  </si>
  <si>
    <t>SAELJUL26</t>
  </si>
  <si>
    <t>TVS Motor Company Limited July 2026 Future</t>
  </si>
  <si>
    <t>ABBPAUG26</t>
  </si>
  <si>
    <t>Hitachi Energy India Limited August 2026 Future</t>
  </si>
  <si>
    <t>SSNLJUL26</t>
  </si>
  <si>
    <t>Delhivery Limited July 2026 Future</t>
  </si>
  <si>
    <t>PUBAAUG26</t>
  </si>
  <si>
    <t>Punjab National Bank August 2026 Future</t>
  </si>
  <si>
    <t>PIINJUL26</t>
  </si>
  <si>
    <t>PI Industries Limited July 2026 Future</t>
  </si>
  <si>
    <t>BSELJUL26</t>
  </si>
  <si>
    <t>BSE Limited July 2026 Future</t>
  </si>
  <si>
    <t>IHOTAUG26</t>
  </si>
  <si>
    <t>The Indian Hotels Company Limited August 2026 Future</t>
  </si>
  <si>
    <t>ADTLJUL26</t>
  </si>
  <si>
    <t>Adani Energy Solutions Limited July 2026 Future</t>
  </si>
  <si>
    <t>CANBJUL26</t>
  </si>
  <si>
    <t>Canara Bank July 2026 Future</t>
  </si>
  <si>
    <t>HEROJUL26</t>
  </si>
  <si>
    <t>Hero MotoCorp Limited July 2026 Future</t>
  </si>
  <si>
    <t>FRHLJUL26</t>
  </si>
  <si>
    <t>Fortis Healthcare Limited July 2026 Future</t>
  </si>
  <si>
    <t>GRASJUL26</t>
  </si>
  <si>
    <t>Grasim Industries Limited July 2026 Future</t>
  </si>
  <si>
    <t>COALJUL26</t>
  </si>
  <si>
    <t>Coal India Limited July 2026 Future</t>
  </si>
  <si>
    <t>MAXIJUL26</t>
  </si>
  <si>
    <t>Max Financial Services Limited July 2026 Future</t>
  </si>
  <si>
    <t>PGCIAUG26</t>
  </si>
  <si>
    <t>Power Grid Corporation of India Limited August 2026 Future</t>
  </si>
  <si>
    <t>ODCLJUL26</t>
  </si>
  <si>
    <t>Dalmia Bharat Limited July 2026 Future</t>
  </si>
  <si>
    <t>BKBAJUL26</t>
  </si>
  <si>
    <t>Bank of Baroda July 2026 Future</t>
  </si>
  <si>
    <t>IDBKAUG26</t>
  </si>
  <si>
    <t>IDFC First Bank Limited August 2026 Future</t>
  </si>
  <si>
    <t>WENEJUL26</t>
  </si>
  <si>
    <t>Waaree Energies Limited July 2026 Future</t>
  </si>
  <si>
    <t>TWATAUG26</t>
  </si>
  <si>
    <t>Titan Company Limited August 2026 Future</t>
  </si>
  <si>
    <t>HYUNJUL26</t>
  </si>
  <si>
    <t>Hyundai Motor India Ltd July 2026 Future</t>
  </si>
  <si>
    <t>TLFHJUL26</t>
  </si>
  <si>
    <t>Tube Investments of India Limited July 2026 Future</t>
  </si>
  <si>
    <t>GUAMJUL26</t>
  </si>
  <si>
    <t>Ambuja Cements Limited July 2026 Future</t>
  </si>
  <si>
    <t>TPOWAUG26</t>
  </si>
  <si>
    <t>Tata Power Company Limited August 2026 Future</t>
  </si>
  <si>
    <t>IPLIJUL26</t>
  </si>
  <si>
    <t>ICICI Prudential Life Insurance Company Limited July 2026 Future</t>
  </si>
  <si>
    <t>KALJJUL26</t>
  </si>
  <si>
    <t>Kalyan Jewellers India Limited July 2026 Future</t>
  </si>
  <si>
    <t>MKIPJUL26</t>
  </si>
  <si>
    <t>Mankind Pharma Limited July 2026 Future</t>
  </si>
  <si>
    <t>ONCOJUL26</t>
  </si>
  <si>
    <t>One 97 Communications Limited July 2026 Future</t>
  </si>
  <si>
    <t>PGCIJUL26</t>
  </si>
  <si>
    <t>Power Grid Corporation of India Limited July 2026 Future</t>
  </si>
  <si>
    <t>POWFJUL26</t>
  </si>
  <si>
    <t>Power Finance Corporation Limited July 2026 Future</t>
  </si>
  <si>
    <t>INOWJUL26</t>
  </si>
  <si>
    <t>Inox Wind Limited July 2026 Future</t>
  </si>
  <si>
    <t>AMBEJUL26</t>
  </si>
  <si>
    <t>Amber Enterprises India Limited July 2026 Future</t>
  </si>
  <si>
    <t>FEBAJUL26</t>
  </si>
  <si>
    <t>The Federal Bank Limited July 2026 Future</t>
  </si>
  <si>
    <t>CGCEJUL26</t>
  </si>
  <si>
    <t>Crompton Greaves Consumer Electricals Limited July 2026 Future</t>
  </si>
  <si>
    <t>ATATAUG26</t>
  </si>
  <si>
    <t>Vodafone Idea Limited August 2026 Future</t>
  </si>
  <si>
    <t>NBCCJUL26</t>
  </si>
  <si>
    <t>NBCC (India) Limited July 2026 Future</t>
  </si>
  <si>
    <t>SBAIJUL26</t>
  </si>
  <si>
    <t>State Bank of India July 2026 Future</t>
  </si>
  <si>
    <t>AFPLJUL26</t>
  </si>
  <si>
    <t>AU Small Finance Bank Limited July 2026 Future</t>
  </si>
  <si>
    <t>IHOTJUL26</t>
  </si>
  <si>
    <t>The Indian Hotels Company Limited July 2026 Future</t>
  </si>
  <si>
    <t>IIBLJUL26</t>
  </si>
  <si>
    <t>IndusInd Bank Limited July 2026 Future</t>
  </si>
  <si>
    <t>SLIFJUL26</t>
  </si>
  <si>
    <t>SBI Life Insurance Company Limited July 2026 Future</t>
  </si>
  <si>
    <t>MUNDAUG26</t>
  </si>
  <si>
    <t>Adani Ports and Special Economic Zone Limited August 2026 Future</t>
  </si>
  <si>
    <t>DLFLJUL26</t>
  </si>
  <si>
    <t>DLF Limited July 2026 Future</t>
  </si>
  <si>
    <t>MAUDJUL26</t>
  </si>
  <si>
    <t>Maruti Suzuki India Limited July 2026 Future</t>
  </si>
  <si>
    <t>BHELJUL26</t>
  </si>
  <si>
    <t>Bharat Electronics Limited July 2026 Future</t>
  </si>
  <si>
    <t>HDLIJUL26</t>
  </si>
  <si>
    <t>HDFC Life Insurance Company Limited July 2026 Future</t>
  </si>
  <si>
    <t>SOELJUL26</t>
  </si>
  <si>
    <t>Solar Industries India Limited July 2026 Future</t>
  </si>
  <si>
    <t>HLELJUL26</t>
  </si>
  <si>
    <t>Hindustan Unilever Limited July 2026 Future</t>
  </si>
  <si>
    <t>TWATJUL26</t>
  </si>
  <si>
    <t>Titan Company Limited July 2026 Future</t>
  </si>
  <si>
    <t>TISCJUL26</t>
  </si>
  <si>
    <t>Tata Steel Limited July 2026 Future</t>
  </si>
  <si>
    <t>KMBKAUG26</t>
  </si>
  <si>
    <t>Kotak Mahindra Bank Limited August 2026 Future</t>
  </si>
  <si>
    <t>GODPJUL26</t>
  </si>
  <si>
    <t>Godrej Properties Limited July 2026 Future</t>
  </si>
  <si>
    <t>SUZEJUL26</t>
  </si>
  <si>
    <t>Suzlon Energy Limited July 2026 Future</t>
  </si>
  <si>
    <t>RELCJUL26</t>
  </si>
  <si>
    <t>REC Limited July 2026 Future</t>
  </si>
  <si>
    <t>LICHJUL26</t>
  </si>
  <si>
    <t>LIC Housing Finance Limited July 2026 Future</t>
  </si>
  <si>
    <t>LARSJUL26</t>
  </si>
  <si>
    <t>Larsen &amp; Toubro Limited July 2026 Future</t>
  </si>
  <si>
    <t>SHTRJUL26</t>
  </si>
  <si>
    <t>Shriram Finance Limited July 2026 Future</t>
  </si>
  <si>
    <t>BHELAUG26</t>
  </si>
  <si>
    <t>Bharat Electronics Limited August 2026 Future</t>
  </si>
  <si>
    <t>SPILJUL26</t>
  </si>
  <si>
    <t>Sun Pharmaceutical Industries Limited July 2026 Future</t>
  </si>
  <si>
    <t>MUNDJUL26</t>
  </si>
  <si>
    <t>Adani Ports and Special Economic Zone Limited July 2026 Future</t>
  </si>
  <si>
    <t>HZINJUL26</t>
  </si>
  <si>
    <t>Hindustan Zinc Limited July 2026 Future</t>
  </si>
  <si>
    <t>KMBKJUL26</t>
  </si>
  <si>
    <t>Kotak Mahindra Bank Limited July 2026 Future</t>
  </si>
  <si>
    <t>HZINAUG26</t>
  </si>
  <si>
    <t>Hindustan Zinc Limited August 2026 Future</t>
  </si>
  <si>
    <t>ABFSJUL26</t>
  </si>
  <si>
    <t>Aditya Birla Capital Limited July 2026 Future</t>
  </si>
  <si>
    <t>ZMPLAUG26</t>
  </si>
  <si>
    <t>Eternal Limited August 2026 Future</t>
  </si>
  <si>
    <t>NMDCJUL26</t>
  </si>
  <si>
    <t>NMDC Limited July 2026 Future</t>
  </si>
  <si>
    <t>BINLJUL26</t>
  </si>
  <si>
    <t>Indus Towers Limited July 2026 Future</t>
  </si>
  <si>
    <t>RINDAUG26</t>
  </si>
  <si>
    <t>Reliance Industries Limited August 2026 Future</t>
  </si>
  <si>
    <t>SOELAUG26</t>
  </si>
  <si>
    <t>Solar Industries India Limited August 2026 Future</t>
  </si>
  <si>
    <t>HDFBAUG26</t>
  </si>
  <si>
    <t>HDFC Bank Limited August 2026 Future</t>
  </si>
  <si>
    <t>HINIJUL26</t>
  </si>
  <si>
    <t>Hindalco Industries Limited July 2026 Future</t>
  </si>
  <si>
    <t>YESBJUL26</t>
  </si>
  <si>
    <t>Yes Bank Limited July 2026 Future</t>
  </si>
  <si>
    <t>ASHLJUL26</t>
  </si>
  <si>
    <t>Ashok Leyland Limited July 2026 Future</t>
  </si>
  <si>
    <t>RELSJUL26</t>
  </si>
  <si>
    <t>Jio Financial Services Limited July 2026 Future</t>
  </si>
  <si>
    <t>CIPLJUL26</t>
  </si>
  <si>
    <t>Cipla Limited July 2026 Future</t>
  </si>
  <si>
    <t>BFSLJUL26</t>
  </si>
  <si>
    <t>Bajaj Finserv Limited July 2026 Future</t>
  </si>
  <si>
    <t>BANDJUL26</t>
  </si>
  <si>
    <t>Bandhan Bank Limited July 2026 Future</t>
  </si>
  <si>
    <t>APOLJUL26</t>
  </si>
  <si>
    <t>Apollo Hospitals Enterprise Limited July 2026 Future</t>
  </si>
  <si>
    <t>BHAHJUL26</t>
  </si>
  <si>
    <t>Bharat Heavy Electricals Limited July 2026 Future</t>
  </si>
  <si>
    <t>ADANJUL26</t>
  </si>
  <si>
    <t>Adani Enterprises Limited July 2026 Future</t>
  </si>
  <si>
    <t>ITCLJUL26</t>
  </si>
  <si>
    <t>ITC Limited July 2026 Future</t>
  </si>
  <si>
    <t>UTIBJUL26</t>
  </si>
  <si>
    <t>Axis Bank Limited July 2026 Future</t>
  </si>
  <si>
    <t>PUBAJUL26</t>
  </si>
  <si>
    <t>Punjab National Bank July 2026 Future</t>
  </si>
  <si>
    <t>ATATJUL26</t>
  </si>
  <si>
    <t>Vodafone Idea Limited July 2026 Future</t>
  </si>
  <si>
    <t>NTPCJUL26</t>
  </si>
  <si>
    <t>NTPC Limited July 2026 Future</t>
  </si>
  <si>
    <t>BTVLAUG26</t>
  </si>
  <si>
    <t>Bharti Airtel Limited August 2026 Future</t>
  </si>
  <si>
    <t>IBCLAUG26</t>
  </si>
  <si>
    <t>ICICI Bank Limited August 2026 Future</t>
  </si>
  <si>
    <t>IDBKJUL26</t>
  </si>
  <si>
    <t>IDFC First Bank Limited July 2026 Future</t>
  </si>
  <si>
    <t>MAHIJUL26</t>
  </si>
  <si>
    <t>Mahindra &amp; Mahindra Limited July 2026 Future</t>
  </si>
  <si>
    <t>SAILJUL26</t>
  </si>
  <si>
    <t>Steel Authority of India Limited July 2026 Future</t>
  </si>
  <si>
    <t>BAFLJUL26</t>
  </si>
  <si>
    <t>Bajaj Finance Limited July 2026 Future</t>
  </si>
  <si>
    <t>RINDJUL26</t>
  </si>
  <si>
    <t>Reliance Industries Limited July 2026 Future</t>
  </si>
  <si>
    <t>HDFBJUL26</t>
  </si>
  <si>
    <t>HDFC Bank Limited July 2026 Future</t>
  </si>
  <si>
    <t>IBCLJUL26</t>
  </si>
  <si>
    <t>ICICI Bank Limited July 2026 Future</t>
  </si>
  <si>
    <t>Money Market Instruments</t>
  </si>
  <si>
    <t>Certificate of Deposit</t>
  </si>
  <si>
    <t>INBK540</t>
  </si>
  <si>
    <t>INE562A16RB1</t>
  </si>
  <si>
    <t>CRISIL A1+</t>
  </si>
  <si>
    <t>UNBI504</t>
  </si>
  <si>
    <t>INE692A16MP7</t>
  </si>
  <si>
    <t>ICRA A1+</t>
  </si>
  <si>
    <t>KMBK898</t>
  </si>
  <si>
    <t>INE237AD6158</t>
  </si>
  <si>
    <t>KMBK891</t>
  </si>
  <si>
    <t>INE237AD6075</t>
  </si>
  <si>
    <t>Others</t>
  </si>
  <si>
    <t>Mutual Fund Units</t>
  </si>
  <si>
    <t>151833</t>
  </si>
  <si>
    <t>Bajaj Finserv Liquid Fund - Direct Plan - Growth</t>
  </si>
  <si>
    <t>INF0QA701011</t>
  </si>
  <si>
    <t>151889</t>
  </si>
  <si>
    <t>Bajaj Finserv Money Market Fund-Direct Plan-Growth</t>
  </si>
  <si>
    <t>INF0QA701334</t>
  </si>
  <si>
    <t>Reverse Repo / TREPS</t>
  </si>
  <si>
    <t>TRP_010726</t>
  </si>
  <si>
    <t>Clearing Corporation of India Ltd</t>
  </si>
  <si>
    <t>Net Receivables / (Payables)</t>
  </si>
  <si>
    <t>GRAND TOTAL</t>
  </si>
  <si>
    <t>**  Thinly Traded / Non Traded Security</t>
  </si>
  <si>
    <t xml:space="preserve">$  Less Than 0.01% of Net Asset Value </t>
  </si>
  <si>
    <t>~ YTM as on June 30, 2026</t>
  </si>
  <si>
    <t>Benchmark Name - NIFTY 50 ARBITRAGE INDEX TRI</t>
  </si>
  <si>
    <t>Scheme Risk-O-Meter</t>
  </si>
  <si>
    <t>Benchmark Risk-O-Meter</t>
  </si>
  <si>
    <t>Industry</t>
  </si>
  <si>
    <t>BALN01</t>
  </si>
  <si>
    <t>Bajaj Auto Limited</t>
  </si>
  <si>
    <t>INE917I01010</t>
  </si>
  <si>
    <t>GLAX01</t>
  </si>
  <si>
    <t>GlaxoSmithKline Pharmaceuticals Limited</t>
  </si>
  <si>
    <t>INE159A01016</t>
  </si>
  <si>
    <t>RURE01</t>
  </si>
  <si>
    <t>Rubicon Research Limited</t>
  </si>
  <si>
    <t>INE506V01022</t>
  </si>
  <si>
    <t>FAGP02</t>
  </si>
  <si>
    <t>Schaeffler India Limited</t>
  </si>
  <si>
    <t>INE513A01022</t>
  </si>
  <si>
    <t>MOSU03</t>
  </si>
  <si>
    <t>Samvardhana Motherson International Limited</t>
  </si>
  <si>
    <t>INE775A01035</t>
  </si>
  <si>
    <t>MCSP02</t>
  </si>
  <si>
    <t>United Spirits Limited</t>
  </si>
  <si>
    <t>INE854D01024</t>
  </si>
  <si>
    <t>Beverages</t>
  </si>
  <si>
    <t>TELC03</t>
  </si>
  <si>
    <t>Tata Motors Passenger Vehicles Limited</t>
  </si>
  <si>
    <t>INE155A01022</t>
  </si>
  <si>
    <t>VAML01</t>
  </si>
  <si>
    <t>Vedanta Aluminium Metal Limited</t>
  </si>
  <si>
    <t>INE1CDF01017</t>
  </si>
  <si>
    <t>HCLT02</t>
  </si>
  <si>
    <t>HCL Technologies Limited</t>
  </si>
  <si>
    <t>INE860A01027</t>
  </si>
  <si>
    <t>TASP01</t>
  </si>
  <si>
    <t>Vedanta Power Ltd</t>
  </si>
  <si>
    <t>INE694L01019</t>
  </si>
  <si>
    <t>JSWC01</t>
  </si>
  <si>
    <t>JSW Cement Limited</t>
  </si>
  <si>
    <t>INE718I01012</t>
  </si>
  <si>
    <t>ITHO02</t>
  </si>
  <si>
    <t>ITC Hotels Limited</t>
  </si>
  <si>
    <t>INE379A01028</t>
  </si>
  <si>
    <t>ADAP02</t>
  </si>
  <si>
    <t>Adani Power Limited</t>
  </si>
  <si>
    <t>INE814H01029</t>
  </si>
  <si>
    <t>LAKM02</t>
  </si>
  <si>
    <t>Trent Limited</t>
  </si>
  <si>
    <t>INE849A01020</t>
  </si>
  <si>
    <t>BPCL01</t>
  </si>
  <si>
    <t>Bharat Petroleum Corporation Limited</t>
  </si>
  <si>
    <t>INE029A01011</t>
  </si>
  <si>
    <t>INFS02</t>
  </si>
  <si>
    <t>Infosys Limited</t>
  </si>
  <si>
    <t>INE009A01021</t>
  </si>
  <si>
    <t>WIPR02</t>
  </si>
  <si>
    <t>Wipro Limited</t>
  </si>
  <si>
    <t>INE075A01022</t>
  </si>
  <si>
    <t>TOPH02</t>
  </si>
  <si>
    <t>Torrent Pharmaceuticals Limited</t>
  </si>
  <si>
    <t>INE685A01028</t>
  </si>
  <si>
    <t>VISL01</t>
  </si>
  <si>
    <t>Vedanta Iron And Steel Limited</t>
  </si>
  <si>
    <t>INE1CLE01013</t>
  </si>
  <si>
    <t>VEDA03</t>
  </si>
  <si>
    <t>Vedanta Oil and Gas Ltd</t>
  </si>
  <si>
    <t>INE704J01044</t>
  </si>
  <si>
    <t>Index / Stock Options</t>
  </si>
  <si>
    <t>FE28JL2624000P</t>
  </si>
  <si>
    <t>Debt Instruments</t>
  </si>
  <si>
    <t>(a) Listed / awaiting listing on Stock Exchange</t>
  </si>
  <si>
    <t>GOI6240</t>
  </si>
  <si>
    <t>7.09% Government of India (25/11/2074)</t>
  </si>
  <si>
    <t>IN0020240142</t>
  </si>
  <si>
    <t>Sovereign</t>
  </si>
  <si>
    <t>GOI6320</t>
  </si>
  <si>
    <t>6.79% Government of India (30/12/2031)</t>
  </si>
  <si>
    <t>IN0020240191</t>
  </si>
  <si>
    <t>GOI6156</t>
  </si>
  <si>
    <t>6.79% Government of India (07/10/2034)</t>
  </si>
  <si>
    <t>IN0020240126</t>
  </si>
  <si>
    <t>GOI6019</t>
  </si>
  <si>
    <t>7.09% Government of India (05/08/2054)</t>
  </si>
  <si>
    <t>IN0020240118</t>
  </si>
  <si>
    <t>(b) Privately placed / Unlisted</t>
  </si>
  <si>
    <t>152162</t>
  </si>
  <si>
    <t>Bajaj Finserv Banking and PSU Fund Dr Pl Gr</t>
  </si>
  <si>
    <t>INF0QA701607</t>
  </si>
  <si>
    <t>Benchmark Name - NIFTY 50 HYBRID COMPOSITE DEBT 50:50 INDEX</t>
  </si>
  <si>
    <t>GODI01</t>
  </si>
  <si>
    <t>Go Digit General Insurance Limited</t>
  </si>
  <si>
    <t>INE03JT01014</t>
  </si>
  <si>
    <t>PRUD01</t>
  </si>
  <si>
    <t>Prudent Corporate Advisory Services Limited</t>
  </si>
  <si>
    <t>INE00F201020</t>
  </si>
  <si>
    <t>AGBL02</t>
  </si>
  <si>
    <t>Angel One Limited</t>
  </si>
  <si>
    <t>INE732I01021</t>
  </si>
  <si>
    <t>NIVB01</t>
  </si>
  <si>
    <t>Niva Bupa Health Insurance Company Limited</t>
  </si>
  <si>
    <t>INE995S01015</t>
  </si>
  <si>
    <t>FSBF02</t>
  </si>
  <si>
    <t>Five Star Business Finance Limited</t>
  </si>
  <si>
    <t>INE128S01021</t>
  </si>
  <si>
    <t>HURD01</t>
  </si>
  <si>
    <t>Housing &amp; Urban Development Corporation Limited</t>
  </si>
  <si>
    <t>INE031A01017</t>
  </si>
  <si>
    <t>REHO01</t>
  </si>
  <si>
    <t>Repco Home Finance Limited</t>
  </si>
  <si>
    <t>INE612J01015</t>
  </si>
  <si>
    <t>SUFI01</t>
  </si>
  <si>
    <t>Sundaram Finance Limited</t>
  </si>
  <si>
    <t>INE660A01013</t>
  </si>
  <si>
    <t>ICRA01</t>
  </si>
  <si>
    <t>ICRA Limited</t>
  </si>
  <si>
    <t>INE725G01011</t>
  </si>
  <si>
    <t>FBSP01</t>
  </si>
  <si>
    <t>Turtlemint Fintech Solutions Limited</t>
  </si>
  <si>
    <t>INE0OC301013</t>
  </si>
  <si>
    <t>USFB01</t>
  </si>
  <si>
    <t>Ujjivan Small Finance Bank Limited</t>
  </si>
  <si>
    <t>INE551W01018</t>
  </si>
  <si>
    <t>GRAM01</t>
  </si>
  <si>
    <t>CreditAccess Grameen Limited</t>
  </si>
  <si>
    <t>INE741K01010</t>
  </si>
  <si>
    <t>EDEL02</t>
  </si>
  <si>
    <t>Nuvama Wealth Management Limited</t>
  </si>
  <si>
    <t>INE531F01023</t>
  </si>
  <si>
    <t>CRED02</t>
  </si>
  <si>
    <t>CRISIL Limited</t>
  </si>
  <si>
    <t>INE007A01025</t>
  </si>
  <si>
    <t>MEAH02</t>
  </si>
  <si>
    <t>Medi Assist Healthcare Services Limited</t>
  </si>
  <si>
    <t>INE456Z01021</t>
  </si>
  <si>
    <t>ONEM01</t>
  </si>
  <si>
    <t>Onemi Technology Solutions Limited</t>
  </si>
  <si>
    <t>INE12F801023</t>
  </si>
  <si>
    <t>IFOL01</t>
  </si>
  <si>
    <t>IIFL Capital Services Limited</t>
  </si>
  <si>
    <t>INE489L01022</t>
  </si>
  <si>
    <t>EFPL01</t>
  </si>
  <si>
    <t>Equitas Small Finance Bank Limited</t>
  </si>
  <si>
    <t>INE063P01018</t>
  </si>
  <si>
    <t>Benchmark Name - NIFTY FINANCIAL SERVICES TRI</t>
  </si>
  <si>
    <t>Rating</t>
  </si>
  <si>
    <t>RECL350</t>
  </si>
  <si>
    <t>8.54% REC Limited (15/11/2028) **</t>
  </si>
  <si>
    <t>INE020B08BE3</t>
  </si>
  <si>
    <t>CRISIL AAA</t>
  </si>
  <si>
    <t>GOI4555</t>
  </si>
  <si>
    <t>7.61% Gujarat State Development Loans (03/08/2032)</t>
  </si>
  <si>
    <t>IN1520220071</t>
  </si>
  <si>
    <t>NHAI67</t>
  </si>
  <si>
    <t>INE906B07HH5</t>
  </si>
  <si>
    <t>FCOI32</t>
  </si>
  <si>
    <t>7.6% Food Corporation Of India (09/01/2030) **</t>
  </si>
  <si>
    <t>INE861G08068</t>
  </si>
  <si>
    <t>CRISIL AAA(CE)</t>
  </si>
  <si>
    <t>NBAR896</t>
  </si>
  <si>
    <t>7.44% National Bank For Agriculture and Rural Development (17/07/2029)</t>
  </si>
  <si>
    <t>INE261F08EU4</t>
  </si>
  <si>
    <t>LTFL724</t>
  </si>
  <si>
    <t>INE498L07210</t>
  </si>
  <si>
    <t>POWF541</t>
  </si>
  <si>
    <t>INE134E08NL6</t>
  </si>
  <si>
    <t>HURD247</t>
  </si>
  <si>
    <t>INE031A08AC8</t>
  </si>
  <si>
    <t>ICRA AAA</t>
  </si>
  <si>
    <t>KOMP1745</t>
  </si>
  <si>
    <t>7.299% Kotak Mahindra Prime Limited (22/09/2028) **</t>
  </si>
  <si>
    <t>INE916DA7TD8</t>
  </si>
  <si>
    <t>SIDB614</t>
  </si>
  <si>
    <t>6.66% Small Industries Dev Bank of India (25/10/2028)</t>
  </si>
  <si>
    <t>INE556F08KZ3</t>
  </si>
  <si>
    <t>HURD210</t>
  </si>
  <si>
    <t>8.41% Housing &amp; Urban Development Corporation Limited (15/03/2029) **</t>
  </si>
  <si>
    <t>INE031A08699</t>
  </si>
  <si>
    <t>TCHF441</t>
  </si>
  <si>
    <t>7.85% Tata Capital Housing Finance Limited (14/05/2029) **</t>
  </si>
  <si>
    <t>INE033L07IS2</t>
  </si>
  <si>
    <t>EXIM803</t>
  </si>
  <si>
    <t>7.12% Export Import Bank of India (27/06/2030) **</t>
  </si>
  <si>
    <t>INE514E08GF5</t>
  </si>
  <si>
    <t>NTPC257</t>
  </si>
  <si>
    <t>6.84% NTPC Limited (09/05/2035) **</t>
  </si>
  <si>
    <t>INE733E08270</t>
  </si>
  <si>
    <t>PGCI347</t>
  </si>
  <si>
    <t>9.3% Power Grid Corporation of India Limited (04/09/2029) **</t>
  </si>
  <si>
    <t>INE752E07LR8</t>
  </si>
  <si>
    <t>NBAR695</t>
  </si>
  <si>
    <t>7.62% National Bank For Agriculture and Rural Development (31/01/2028)</t>
  </si>
  <si>
    <t>INE261F08DV4</t>
  </si>
  <si>
    <t>NBAR867</t>
  </si>
  <si>
    <t>INE261F08EQ2</t>
  </si>
  <si>
    <t>GOI6960</t>
  </si>
  <si>
    <t>7.24% Government of India (18/08/2055)</t>
  </si>
  <si>
    <t>IN0020250075</t>
  </si>
  <si>
    <t>NABA28</t>
  </si>
  <si>
    <t>6.67% National Bank For Financing Infrastructure And Development (30/05/2030) **</t>
  </si>
  <si>
    <t>INE0KUG08092</t>
  </si>
  <si>
    <t>GOI2498</t>
  </si>
  <si>
    <t>7.11% Maharashtra State Development Loans (31/07/2029)</t>
  </si>
  <si>
    <t>IN2220190044</t>
  </si>
  <si>
    <t>BKBA569</t>
  </si>
  <si>
    <t>INE028A16LI1</t>
  </si>
  <si>
    <t>CARE A1+</t>
  </si>
  <si>
    <t>PUBA1172</t>
  </si>
  <si>
    <t>INE160A16VI1</t>
  </si>
  <si>
    <t>UTIB1369</t>
  </si>
  <si>
    <t>INE238AD6BD9</t>
  </si>
  <si>
    <t>Alternative Investment Fund Units</t>
  </si>
  <si>
    <t>CDMD50ME</t>
  </si>
  <si>
    <t>SBI - Corporate Debt Market Development Fund (CDMDF) - Class A2</t>
  </si>
  <si>
    <t>INF0RQ622028</t>
  </si>
  <si>
    <t>Benchmark Name - NIFTY BANKING &amp; PSU DEBT INDEX A-II</t>
  </si>
  <si>
    <t>CNAF02</t>
  </si>
  <si>
    <t>Zydus Wellness Limited</t>
  </si>
  <si>
    <t>INE768C01028</t>
  </si>
  <si>
    <t>THAN01</t>
  </si>
  <si>
    <t>Thangamayil Jewellery Limited</t>
  </si>
  <si>
    <t>INE085J01014</t>
  </si>
  <si>
    <t>SAFI02</t>
  </si>
  <si>
    <t>Safari Industries (India) Limited</t>
  </si>
  <si>
    <t>INE429E01023</t>
  </si>
  <si>
    <t>MEBR01</t>
  </si>
  <si>
    <t>Metro Brands Limited</t>
  </si>
  <si>
    <t>INE317I01021</t>
  </si>
  <si>
    <t>ADTH01</t>
  </si>
  <si>
    <t>Aditya Infotech Limited</t>
  </si>
  <si>
    <t>INE819V01029</t>
  </si>
  <si>
    <t>Industrial Manufacturing</t>
  </si>
  <si>
    <t>PVRL01</t>
  </si>
  <si>
    <t>PVR INOX Limited</t>
  </si>
  <si>
    <t>INE191H01014</t>
  </si>
  <si>
    <t>Entertainment</t>
  </si>
  <si>
    <t>CENT02</t>
  </si>
  <si>
    <t>Aditya Birla Real Estate Limited</t>
  </si>
  <si>
    <t>INE055A01016</t>
  </si>
  <si>
    <t>ORKL01</t>
  </si>
  <si>
    <t>Orkla India Limited</t>
  </si>
  <si>
    <t>INE16NZ01023</t>
  </si>
  <si>
    <t>OREL01</t>
  </si>
  <si>
    <t>Orient Electric Limited</t>
  </si>
  <si>
    <t>INE142Z01019</t>
  </si>
  <si>
    <t>SENO01</t>
  </si>
  <si>
    <t>Senores Pharmaceuticals Limited</t>
  </si>
  <si>
    <t>INE0RB801010</t>
  </si>
  <si>
    <t>BLUS03</t>
  </si>
  <si>
    <t>Blue Star Limited</t>
  </si>
  <si>
    <t>INE472A01039</t>
  </si>
  <si>
    <t>CEPL02</t>
  </si>
  <si>
    <t>Century Plyboards (India) Limited</t>
  </si>
  <si>
    <t>INE348B01021</t>
  </si>
  <si>
    <t>KELV01</t>
  </si>
  <si>
    <t>Whirlpool of India Limited</t>
  </si>
  <si>
    <t>INE716A01013</t>
  </si>
  <si>
    <t>CPIL02</t>
  </si>
  <si>
    <t>CCL Products (India) Limited</t>
  </si>
  <si>
    <t>INE421D01022</t>
  </si>
  <si>
    <t>SONB01</t>
  </si>
  <si>
    <t>Sona BLW Precision Forgings Limited</t>
  </si>
  <si>
    <t>INE073K01018</t>
  </si>
  <si>
    <t>KACE03</t>
  </si>
  <si>
    <t>Kajaria Ceramics Limited</t>
  </si>
  <si>
    <t>INE217B01036</t>
  </si>
  <si>
    <t>BERG03</t>
  </si>
  <si>
    <t>Berger Paints (I) Limited</t>
  </si>
  <si>
    <t>INE463A01038</t>
  </si>
  <si>
    <t>BAJC02</t>
  </si>
  <si>
    <t>Bajaj Consumer Care Limited</t>
  </si>
  <si>
    <t>INE933K01021</t>
  </si>
  <si>
    <t>DEVY01</t>
  </si>
  <si>
    <t>Devyani International Limited</t>
  </si>
  <si>
    <t>INE872J01023</t>
  </si>
  <si>
    <t>KPRM03</t>
  </si>
  <si>
    <t>K.P.R. Mill Limited</t>
  </si>
  <si>
    <t>INE930H01031</t>
  </si>
  <si>
    <t>Textiles &amp; Apparels</t>
  </si>
  <si>
    <t>IPPL01</t>
  </si>
  <si>
    <t>Indigo Paints Limited</t>
  </si>
  <si>
    <t>INE09VQ01012</t>
  </si>
  <si>
    <t>PAGE01</t>
  </si>
  <si>
    <t>Page Industries Limited</t>
  </si>
  <si>
    <t>INE761H01022</t>
  </si>
  <si>
    <t>LENS01</t>
  </si>
  <si>
    <t>Lenskart Solutions Limited</t>
  </si>
  <si>
    <t>INE956O01016</t>
  </si>
  <si>
    <t>CERA01</t>
  </si>
  <si>
    <t>Cera Sanitaryware Limited</t>
  </si>
  <si>
    <t>INE739E01017</t>
  </si>
  <si>
    <t>ZLSP01</t>
  </si>
  <si>
    <t>Black Buck Ltd</t>
  </si>
  <si>
    <t>INE0UIZ01018</t>
  </si>
  <si>
    <t>RAKH02</t>
  </si>
  <si>
    <t>Radico Khaitan Limited</t>
  </si>
  <si>
    <t>INE944F01028</t>
  </si>
  <si>
    <t>GAPO01</t>
  </si>
  <si>
    <t>Ganesha Ecosphere Limited</t>
  </si>
  <si>
    <t>INE845D01014</t>
  </si>
  <si>
    <t>CHLO02</t>
  </si>
  <si>
    <t>Exide Industries Limited</t>
  </si>
  <si>
    <t>INE302A01020</t>
  </si>
  <si>
    <t>LORG02</t>
  </si>
  <si>
    <t>La Opala RG Limited</t>
  </si>
  <si>
    <t>INE059D01020</t>
  </si>
  <si>
    <t>WESD02</t>
  </si>
  <si>
    <t>Westlife Foodworld Limited</t>
  </si>
  <si>
    <t>INE274F01020</t>
  </si>
  <si>
    <t>Benchmark Name - NIFTY INDIA CONSUMPTION TOTAL RETURN INDEX (TRI)</t>
  </si>
  <si>
    <t>NTSP01</t>
  </si>
  <si>
    <t>Nitin Spinners Limited</t>
  </si>
  <si>
    <t>INE229H01012</t>
  </si>
  <si>
    <t>GIND02</t>
  </si>
  <si>
    <t>Gabriel India Limited</t>
  </si>
  <si>
    <t>INE524A01029</t>
  </si>
  <si>
    <t>JKCE01</t>
  </si>
  <si>
    <t>JK Cement Limited</t>
  </si>
  <si>
    <t>INE823G01014</t>
  </si>
  <si>
    <t>BORO02</t>
  </si>
  <si>
    <t>BOROSIL RENEWABLES LIMITED</t>
  </si>
  <si>
    <t>INE666D01022</t>
  </si>
  <si>
    <t>TIIN01</t>
  </si>
  <si>
    <t>Timken India Limited</t>
  </si>
  <si>
    <t>INE325A01013</t>
  </si>
  <si>
    <t>POCL02</t>
  </si>
  <si>
    <t>Pondy Oxides &amp; Chemicals Ltd</t>
  </si>
  <si>
    <t>INE063E01053</t>
  </si>
  <si>
    <t>Diversified Metals</t>
  </si>
  <si>
    <t>GAWA01</t>
  </si>
  <si>
    <t>Garware Technical Fibres Limited</t>
  </si>
  <si>
    <t>INE276A01018</t>
  </si>
  <si>
    <t>BHDY02</t>
  </si>
  <si>
    <t>Bharat Dynamics Limited</t>
  </si>
  <si>
    <t>INE171Z01026</t>
  </si>
  <si>
    <t>BBGV02</t>
  </si>
  <si>
    <t>Billionbrains Garage Ventures Ltd</t>
  </si>
  <si>
    <t>INE0HOQ01053</t>
  </si>
  <si>
    <t>SJSE01</t>
  </si>
  <si>
    <t>S.J.S. Enterprises Limited</t>
  </si>
  <si>
    <t>INE284S01014</t>
  </si>
  <si>
    <t>BALI02</t>
  </si>
  <si>
    <t>Balkrishna Industries Limited</t>
  </si>
  <si>
    <t>INE787D01026</t>
  </si>
  <si>
    <t>ARVF01</t>
  </si>
  <si>
    <t>Arvind Fashions Limited</t>
  </si>
  <si>
    <t>INE955V01021</t>
  </si>
  <si>
    <t>KNRC02</t>
  </si>
  <si>
    <t>KNR Constructions Limited</t>
  </si>
  <si>
    <t>INE634I01029</t>
  </si>
  <si>
    <t>ITTF01</t>
  </si>
  <si>
    <t>Indo Tech Transformers Limited</t>
  </si>
  <si>
    <t>INE332H01014</t>
  </si>
  <si>
    <t>PPUL01</t>
  </si>
  <si>
    <t>Pricol Limited</t>
  </si>
  <si>
    <t>INE726V01018</t>
  </si>
  <si>
    <t>SEDE01</t>
  </si>
  <si>
    <t>Sedemac Mechatronics Limited</t>
  </si>
  <si>
    <t>INE00XB01019</t>
  </si>
  <si>
    <t>NITL02</t>
  </si>
  <si>
    <t>Coforge Limited</t>
  </si>
  <si>
    <t>INE591G01025</t>
  </si>
  <si>
    <t>GODF02</t>
  </si>
  <si>
    <t>Godfrey Phillips India Limited</t>
  </si>
  <si>
    <t>INE260B01028</t>
  </si>
  <si>
    <t>Cigarettes &amp; Tobacco Products</t>
  </si>
  <si>
    <t>ORRE01</t>
  </si>
  <si>
    <t>RHI Magnesita India Limited</t>
  </si>
  <si>
    <t>INE743M01012</t>
  </si>
  <si>
    <t>MTAR01</t>
  </si>
  <si>
    <t>MTAR Technologies Limited</t>
  </si>
  <si>
    <t>INE864I01014</t>
  </si>
  <si>
    <t>PFIZ01</t>
  </si>
  <si>
    <t>Pfizer Limited</t>
  </si>
  <si>
    <t>INE182A01018</t>
  </si>
  <si>
    <t>Benchmark Name - BSE 500 TOTAL RETURN INDEX (TRI)</t>
  </si>
  <si>
    <t>BECK01</t>
  </si>
  <si>
    <t>Elantas Beck India Limited</t>
  </si>
  <si>
    <t>INE280B01018</t>
  </si>
  <si>
    <t>INGE01</t>
  </si>
  <si>
    <t>Ingersoll Rand (India) Limited</t>
  </si>
  <si>
    <t>INE177A01018</t>
  </si>
  <si>
    <t>WABT01</t>
  </si>
  <si>
    <t>ZF Commercial Vehicle Control Systems India Limited</t>
  </si>
  <si>
    <t>INE342J01019</t>
  </si>
  <si>
    <t>TTEA02</t>
  </si>
  <si>
    <t>Tata Consumer Products Limited</t>
  </si>
  <si>
    <t>INE192A01025</t>
  </si>
  <si>
    <t>SCHI01</t>
  </si>
  <si>
    <t>Sanofi Consumer Healthcare India Limited</t>
  </si>
  <si>
    <t>INE0UOS01011</t>
  </si>
  <si>
    <t>DV28JL26295C</t>
  </si>
  <si>
    <t>Benchmark Name - NIFTY EQUITY SAVINGS TRI</t>
  </si>
  <si>
    <t>THER02</t>
  </si>
  <si>
    <t>Thermax Limited</t>
  </si>
  <si>
    <t>INE152A01029</t>
  </si>
  <si>
    <t>AENP01</t>
  </si>
  <si>
    <t>Ather Energy Limited</t>
  </si>
  <si>
    <t>INE0LEZ01016</t>
  </si>
  <si>
    <t>AIEL02</t>
  </si>
  <si>
    <t>AIA Engineering Limited</t>
  </si>
  <si>
    <t>INE212H01026</t>
  </si>
  <si>
    <t>NELA01</t>
  </si>
  <si>
    <t>Neuland Laboratories Limited</t>
  </si>
  <si>
    <t>INE794A01010</t>
  </si>
  <si>
    <t>HEGL02</t>
  </si>
  <si>
    <t>HEG Limited</t>
  </si>
  <si>
    <t>INE545A01024</t>
  </si>
  <si>
    <t>EIML02</t>
  </si>
  <si>
    <t>Eicher Motors Limited</t>
  </si>
  <si>
    <t>INE066A01021</t>
  </si>
  <si>
    <t>PPHA01</t>
  </si>
  <si>
    <t>Piramal Pharma Limited</t>
  </si>
  <si>
    <t>INE0DK501011</t>
  </si>
  <si>
    <t>MCEL03</t>
  </si>
  <si>
    <t>The Ramco Cements Limited</t>
  </si>
  <si>
    <t>INE331A01037</t>
  </si>
  <si>
    <t>KPTL02</t>
  </si>
  <si>
    <t>Kalpataru Projects International Limited</t>
  </si>
  <si>
    <t>INE220B01022</t>
  </si>
  <si>
    <t>UCTI01</t>
  </si>
  <si>
    <t>Urban Company Ltd.</t>
  </si>
  <si>
    <t>INE0CAZ01013</t>
  </si>
  <si>
    <t>AMIO02</t>
  </si>
  <si>
    <t>Acutaas Chemicals Limited</t>
  </si>
  <si>
    <t>INE00FF01025</t>
  </si>
  <si>
    <t>SADS01</t>
  </si>
  <si>
    <t>Schneider Electric Infrastructure Limited</t>
  </si>
  <si>
    <t>INE839M01018</t>
  </si>
  <si>
    <t>KSPL02</t>
  </si>
  <si>
    <t>KSB Limited</t>
  </si>
  <si>
    <t>INE999A01023</t>
  </si>
  <si>
    <t>NAZT03</t>
  </si>
  <si>
    <t>Nazara Technologies Limited</t>
  </si>
  <si>
    <t>INE418L01047</t>
  </si>
  <si>
    <t>TEMA02</t>
  </si>
  <si>
    <t>Tech Mahindra Limited</t>
  </si>
  <si>
    <t>INE669C01036</t>
  </si>
  <si>
    <t>VESU02</t>
  </si>
  <si>
    <t>Vesuvius India Limited</t>
  </si>
  <si>
    <t>INE386A01023</t>
  </si>
  <si>
    <t>CART01</t>
  </si>
  <si>
    <t>Cartrade Tech Limited</t>
  </si>
  <si>
    <t>INE290S01011</t>
  </si>
  <si>
    <t>JKIL04</t>
  </si>
  <si>
    <t>JK Tyre &amp; Industries Limited</t>
  </si>
  <si>
    <t>INE573A01042</t>
  </si>
  <si>
    <t>Benchmark Name - BSE 500 TRI</t>
  </si>
  <si>
    <t>GOI6889</t>
  </si>
  <si>
    <t>6.68% Government of India (07/07/2040)</t>
  </si>
  <si>
    <t>IN0020250042</t>
  </si>
  <si>
    <t>GOI6638</t>
  </si>
  <si>
    <t>6.9% Government of India (15/04/2065)</t>
  </si>
  <si>
    <t>IN0020250018</t>
  </si>
  <si>
    <t>GOI6703</t>
  </si>
  <si>
    <t>6.33% Government of India (05/05/2035)</t>
  </si>
  <si>
    <t>IN0020250026</t>
  </si>
  <si>
    <t>Benchmark Name - CRISIL DYNAMIC GILT INDEX IS MODERATE</t>
  </si>
  <si>
    <t>EMPH02</t>
  </si>
  <si>
    <t>Emcure Pharmaceuticals Limited</t>
  </si>
  <si>
    <t>INE168P01015</t>
  </si>
  <si>
    <t>MAHE01</t>
  </si>
  <si>
    <t>Max Healthcare Institute Limited</t>
  </si>
  <si>
    <t>INE027H01010</t>
  </si>
  <si>
    <t>IPCA03</t>
  </si>
  <si>
    <t>IPCA Laboratories Limited</t>
  </si>
  <si>
    <t>INE571A01038</t>
  </si>
  <si>
    <t>VIDI01</t>
  </si>
  <si>
    <t>Vijaya Diagnostic Centre Limited</t>
  </si>
  <si>
    <t>INE043W01024</t>
  </si>
  <si>
    <t>PRRC03</t>
  </si>
  <si>
    <t>Navin Fluorine International Limited</t>
  </si>
  <si>
    <t>INE048G01026</t>
  </si>
  <si>
    <t>SHEP02</t>
  </si>
  <si>
    <t>Shaily Engineering Plastics Limited</t>
  </si>
  <si>
    <t>INE151G01028</t>
  </si>
  <si>
    <t>DLPL01</t>
  </si>
  <si>
    <t>Dr. Lal Path Labs Limited</t>
  </si>
  <si>
    <t>INE600L01024</t>
  </si>
  <si>
    <t>BOOT01</t>
  </si>
  <si>
    <t>Abbott India Limited</t>
  </si>
  <si>
    <t>INE358A01014</t>
  </si>
  <si>
    <t>MEDP01</t>
  </si>
  <si>
    <t>MedPlus Health Services Limited</t>
  </si>
  <si>
    <t>INE804L01022</t>
  </si>
  <si>
    <t>KIMS02</t>
  </si>
  <si>
    <t>Krishna Institute Of Medical Sciences Limited</t>
  </si>
  <si>
    <t>INE967H01025</t>
  </si>
  <si>
    <t>ERIS01</t>
  </si>
  <si>
    <t>Eris Lifesciences Limited</t>
  </si>
  <si>
    <t>INE406M01024</t>
  </si>
  <si>
    <t>VORC03</t>
  </si>
  <si>
    <t>Jubilant Pharmova Limited</t>
  </si>
  <si>
    <t>INE700A01033</t>
  </si>
  <si>
    <t>ASPH02</t>
  </si>
  <si>
    <t>AstraZeneca Pharma India Limited</t>
  </si>
  <si>
    <t>INE203A01020</t>
  </si>
  <si>
    <t>Benchmark Name - BSE HEALTHCARE TOTAL RETURN INDEX (TRI)</t>
  </si>
  <si>
    <t>Commercial Paper</t>
  </si>
  <si>
    <t>HPEC320</t>
  </si>
  <si>
    <t>Hindustan Petroleum Corporation Limited (22/09/2026) **</t>
  </si>
  <si>
    <t>INE094A14KE9</t>
  </si>
  <si>
    <t>Benchmark Name - NIFTY 1D RATE INDEX</t>
  </si>
  <si>
    <t>LGEL01</t>
  </si>
  <si>
    <t>LG Electronics India Ltd</t>
  </si>
  <si>
    <t>INE324D01010</t>
  </si>
  <si>
    <t>ASEA02</t>
  </si>
  <si>
    <t>ABB India Limited</t>
  </si>
  <si>
    <t>INE117A01022</t>
  </si>
  <si>
    <t>Benchmark Name - NIFTY 100 TOTAL RETURN INDEX (TRI)</t>
  </si>
  <si>
    <t>SIDB519</t>
  </si>
  <si>
    <t>INE556F08KI9</t>
  </si>
  <si>
    <t>POWF483</t>
  </si>
  <si>
    <t>6.09% Power Finance Corporation Limited (27/08/2026) **</t>
  </si>
  <si>
    <t>INE134E08LK2</t>
  </si>
  <si>
    <t>GOI1640</t>
  </si>
  <si>
    <t>6.97% Government of India (06/09/2026)</t>
  </si>
  <si>
    <t>IN0020160035</t>
  </si>
  <si>
    <t>RECL433</t>
  </si>
  <si>
    <t>INE020B08EI8</t>
  </si>
  <si>
    <t>POWF517</t>
  </si>
  <si>
    <t>7.64% Power Finance Corporation Limited (25/08/2026) **</t>
  </si>
  <si>
    <t>INE134E08MT1</t>
  </si>
  <si>
    <t>HURD77</t>
  </si>
  <si>
    <t>7.48% Housing &amp; Urban Development Corporation Limited (20/08/2026) **</t>
  </si>
  <si>
    <t>INE031A08889</t>
  </si>
  <si>
    <t>POWF363</t>
  </si>
  <si>
    <t>7.56% Power Finance Corporation Limited (16/09/2026) **</t>
  </si>
  <si>
    <t>INE134E08IK8</t>
  </si>
  <si>
    <t>UTIB1395</t>
  </si>
  <si>
    <t>INE238AD6CJ4</t>
  </si>
  <si>
    <t>UNBI499</t>
  </si>
  <si>
    <t>INE692A16MJ0</t>
  </si>
  <si>
    <t>UNBI485</t>
  </si>
  <si>
    <t>INE692A16LT1</t>
  </si>
  <si>
    <t>HDFB1025</t>
  </si>
  <si>
    <t>INE040A16HO2</t>
  </si>
  <si>
    <t>PUBA1164</t>
  </si>
  <si>
    <t>INE160A16VE0</t>
  </si>
  <si>
    <t>IBCL1186</t>
  </si>
  <si>
    <t>INE090AD6360</t>
  </si>
  <si>
    <t>UTIB1396</t>
  </si>
  <si>
    <t>INE238AD6CL0</t>
  </si>
  <si>
    <t>BKBA594</t>
  </si>
  <si>
    <t>INE028A16MP4</t>
  </si>
  <si>
    <t>FITCH A1+</t>
  </si>
  <si>
    <t>INBK537</t>
  </si>
  <si>
    <t>INE562A16RD7</t>
  </si>
  <si>
    <t>HDFB1060</t>
  </si>
  <si>
    <t>INE040A16JO8</t>
  </si>
  <si>
    <t>HDFB1013</t>
  </si>
  <si>
    <t>INE040A16HL8</t>
  </si>
  <si>
    <t>CANB1102</t>
  </si>
  <si>
    <t>INE476A16I42</t>
  </si>
  <si>
    <t>BKBA593</t>
  </si>
  <si>
    <t>INE028A16MO7</t>
  </si>
  <si>
    <t>PUBA1168</t>
  </si>
  <si>
    <t>INE160A16VJ9</t>
  </si>
  <si>
    <t>BKBA588</t>
  </si>
  <si>
    <t>INE028A16ML3</t>
  </si>
  <si>
    <t>BKBA592</t>
  </si>
  <si>
    <t>INE028A16MM1</t>
  </si>
  <si>
    <t>CANB1114</t>
  </si>
  <si>
    <t>INE476A16J41</t>
  </si>
  <si>
    <t>BKIN523</t>
  </si>
  <si>
    <t>INE084A16FZ0</t>
  </si>
  <si>
    <t>CANB1100</t>
  </si>
  <si>
    <t>INE476A16I18</t>
  </si>
  <si>
    <t>PUBA1154</t>
  </si>
  <si>
    <t>INE160A16UT0</t>
  </si>
  <si>
    <t>IBCL1187</t>
  </si>
  <si>
    <t>ICICI Bank Limited (15/09/2026)</t>
  </si>
  <si>
    <t>INE090AD6378</t>
  </si>
  <si>
    <t>UTIB1400</t>
  </si>
  <si>
    <t>INE238AD6CQ9</t>
  </si>
  <si>
    <t>HDFB1063</t>
  </si>
  <si>
    <t>INE040A16JQ3</t>
  </si>
  <si>
    <t>BKBA537</t>
  </si>
  <si>
    <t>Bank of Baroda (16/09/2026)</t>
  </si>
  <si>
    <t>INE028A16KC6</t>
  </si>
  <si>
    <t>NBAR914</t>
  </si>
  <si>
    <t>National Bank For Agriculture and Rural Development (10/09/2026) **</t>
  </si>
  <si>
    <t>INE261F14PS2</t>
  </si>
  <si>
    <t>SIDB669</t>
  </si>
  <si>
    <t>Small Industries Dev Bank of India (03/09/2026) **</t>
  </si>
  <si>
    <t>INE556F14MI3</t>
  </si>
  <si>
    <t>AXSL138</t>
  </si>
  <si>
    <t>Axis Securities Limited (10/09/2026) **</t>
  </si>
  <si>
    <t>INE110O14IS8</t>
  </si>
  <si>
    <t>SBIC109</t>
  </si>
  <si>
    <t>SBICAP Securities Limited (16/09/2026) **</t>
  </si>
  <si>
    <t>INE212K14EK6</t>
  </si>
  <si>
    <t>HDFS354</t>
  </si>
  <si>
    <t>HDFC Securities Limited (05/08/2026) **</t>
  </si>
  <si>
    <t>INE700G14TH2</t>
  </si>
  <si>
    <t>TCAL547</t>
  </si>
  <si>
    <t>Tata Capital Limited (24/08/2026) **</t>
  </si>
  <si>
    <t>INE976I14RJ4</t>
  </si>
  <si>
    <t>EXIM828</t>
  </si>
  <si>
    <t>Export Import Bank of India (07/09/2026) **</t>
  </si>
  <si>
    <t>INE514E14TM2</t>
  </si>
  <si>
    <t>TCFS689</t>
  </si>
  <si>
    <t>Tata Capital Limited (08/09/2026) **</t>
  </si>
  <si>
    <t>INE976I14RP1</t>
  </si>
  <si>
    <t>HDFS356</t>
  </si>
  <si>
    <t>HDFC Securities Limited (11/08/2026) **</t>
  </si>
  <si>
    <t>INE700G14TK6</t>
  </si>
  <si>
    <t>BGFL1191</t>
  </si>
  <si>
    <t>Aditya Birla Capital Limited (18/08/2026) **</t>
  </si>
  <si>
    <t>INE674K14CL9</t>
  </si>
  <si>
    <t>EXIM825</t>
  </si>
  <si>
    <t>Export Import Bank of India (21/08/2026) **</t>
  </si>
  <si>
    <t>INE514E14TJ8</t>
  </si>
  <si>
    <t>ICBR682</t>
  </si>
  <si>
    <t>ICICI Securities Limited (18/08/2026) **</t>
  </si>
  <si>
    <t>INE763G14I99</t>
  </si>
  <si>
    <t>KOSE413</t>
  </si>
  <si>
    <t>INE028E14WK1</t>
  </si>
  <si>
    <t>SBIC100</t>
  </si>
  <si>
    <t>SBICAP Securities Limited (28/08/2026) **</t>
  </si>
  <si>
    <t>INE212K14ED1</t>
  </si>
  <si>
    <t>RRVL220</t>
  </si>
  <si>
    <t>Reliance Retail Ventures Limited (02/09/2026) **</t>
  </si>
  <si>
    <t>INE929O14FA5</t>
  </si>
  <si>
    <t>ICHF275</t>
  </si>
  <si>
    <t>ICICI Home Finance Company Limited (02/09/2026) **</t>
  </si>
  <si>
    <t>INE071G14HZ5</t>
  </si>
  <si>
    <t>BAFL1046</t>
  </si>
  <si>
    <t>Bajaj Finance Limited (01/09/2026) **</t>
  </si>
  <si>
    <t>INE296A14H35</t>
  </si>
  <si>
    <t>LTFL723</t>
  </si>
  <si>
    <t>L&amp;T Finance Limited (01/09/2026) **</t>
  </si>
  <si>
    <t>INE498L14FW1</t>
  </si>
  <si>
    <t>NBAR910</t>
  </si>
  <si>
    <t>National Bank For Agriculture and Rural Development (04/09/2026) **</t>
  </si>
  <si>
    <t>INE261F14PO1</t>
  </si>
  <si>
    <t>AXSL137</t>
  </si>
  <si>
    <t>Axis Securities Limited (01/09/2026) **</t>
  </si>
  <si>
    <t>INE110O14IP4</t>
  </si>
  <si>
    <t>ICBR684</t>
  </si>
  <si>
    <t>ICICI Securities Limited (03/09/2026) **</t>
  </si>
  <si>
    <t>INE763G14J98</t>
  </si>
  <si>
    <t>ICBR685</t>
  </si>
  <si>
    <t>ICICI Securities Limited (04/09/2026) **</t>
  </si>
  <si>
    <t>INE763G14K04</t>
  </si>
  <si>
    <t>RRVL222</t>
  </si>
  <si>
    <t>Reliance Retail Ventures Limited (11/09/2026) **</t>
  </si>
  <si>
    <t>INE929O14FC1</t>
  </si>
  <si>
    <t>NBAR915</t>
  </si>
  <si>
    <t>INE261F14PT0</t>
  </si>
  <si>
    <t>ICBR687</t>
  </si>
  <si>
    <t>ICICI Securities Limited (08/09/2026) **</t>
  </si>
  <si>
    <t>INE763G14K38</t>
  </si>
  <si>
    <t>SBIC107</t>
  </si>
  <si>
    <t>SBICAP Securities Limited (11/09/2026) **</t>
  </si>
  <si>
    <t>INE212K14EJ8</t>
  </si>
  <si>
    <t>ICBR692</t>
  </si>
  <si>
    <t>ICICI Securities Limited (15/09/2026) **</t>
  </si>
  <si>
    <t>INE763G14I81</t>
  </si>
  <si>
    <t>HDFS371</t>
  </si>
  <si>
    <t>HDFC Securities Limited (08/09/2026) **</t>
  </si>
  <si>
    <t>INE700G14UF4</t>
  </si>
  <si>
    <t>LTFH130</t>
  </si>
  <si>
    <t>L&amp;T Finance Limited (09/07/2026) **</t>
  </si>
  <si>
    <t>INE498L14EJ1</t>
  </si>
  <si>
    <t>Treasury Bill</t>
  </si>
  <si>
    <t>TBIL2663</t>
  </si>
  <si>
    <t>91 Days Tbill (MD 28/08/2026)</t>
  </si>
  <si>
    <t>IN002026X081</t>
  </si>
  <si>
    <t>TBIL2669</t>
  </si>
  <si>
    <t>91 Days Tbill (MD 17/09/2026)</t>
  </si>
  <si>
    <t>IN002026X115</t>
  </si>
  <si>
    <t>TBIL2642</t>
  </si>
  <si>
    <t>182 Days Tbill (MD 18/09/2026)</t>
  </si>
  <si>
    <t>IN002025Y503</t>
  </si>
  <si>
    <t>TBIL2652</t>
  </si>
  <si>
    <t>91 Days Tbill (MD 30/07/2026)</t>
  </si>
  <si>
    <t>IN002026X040</t>
  </si>
  <si>
    <t>TBIL2666</t>
  </si>
  <si>
    <t>91 Days Tbill (MD 10/09/2026)</t>
  </si>
  <si>
    <t>IN002026X107</t>
  </si>
  <si>
    <t>TBIL2653</t>
  </si>
  <si>
    <t>91 Days Tbill (MD 06/08/2026)</t>
  </si>
  <si>
    <t>IN002026X057</t>
  </si>
  <si>
    <t>TBIL2616</t>
  </si>
  <si>
    <t>182 Days Tbill (MD 23/07/2026)</t>
  </si>
  <si>
    <t>IN002025Y420</t>
  </si>
  <si>
    <t>Benchmark Name - NIFTY LIQUID INDEX A-I</t>
  </si>
  <si>
    <t>BOCL01</t>
  </si>
  <si>
    <t>Linde India Limited</t>
  </si>
  <si>
    <t>INE473A01011</t>
  </si>
  <si>
    <t>ALLI02</t>
  </si>
  <si>
    <t>GE Vernova T&amp;D India Limited</t>
  </si>
  <si>
    <t>INE200A01026</t>
  </si>
  <si>
    <t>PREP01</t>
  </si>
  <si>
    <t>Prestige Estates Projects Limited</t>
  </si>
  <si>
    <t>INE811K01011</t>
  </si>
  <si>
    <t>PSYL02</t>
  </si>
  <si>
    <t>Persistent Systems Limited</t>
  </si>
  <si>
    <t>INE262H01021</t>
  </si>
  <si>
    <t>Benchmark Name - NIFTY LARGE MIDCAP 250 TRI</t>
  </si>
  <si>
    <t>RECL474</t>
  </si>
  <si>
    <t>6.52% REC Limited (31/01/2028) **</t>
  </si>
  <si>
    <t>INE020B08FW6</t>
  </si>
  <si>
    <t>MUFL433</t>
  </si>
  <si>
    <t>8.9% Muthoot Finance Limited (07/10/2027) **</t>
  </si>
  <si>
    <t>INE414G07JI3</t>
  </si>
  <si>
    <t>CRISIL AA+</t>
  </si>
  <si>
    <t>IRLY377</t>
  </si>
  <si>
    <t>7.57% Indian Railway Finance Corporation Limited (18/04/2029) **</t>
  </si>
  <si>
    <t>INE053F08353</t>
  </si>
  <si>
    <t>NBAR805</t>
  </si>
  <si>
    <t>INE261F08EM1</t>
  </si>
  <si>
    <t>CHOL1069</t>
  </si>
  <si>
    <t>8.4% Cholamandalam Investment and Finance Company Ltd (18/09/2027) **</t>
  </si>
  <si>
    <t>INE121A07SH0</t>
  </si>
  <si>
    <t>ICRA AA+</t>
  </si>
  <si>
    <t>POWF372</t>
  </si>
  <si>
    <t>7.60% Power Finance Corporation Limited (20/02/2027) **</t>
  </si>
  <si>
    <t>INE134E08IT9</t>
  </si>
  <si>
    <t>NBAR796</t>
  </si>
  <si>
    <t>7.44% National Bank For Agriculture and Rural Development (24/02/2028)</t>
  </si>
  <si>
    <t>INE261F08EK5</t>
  </si>
  <si>
    <t>BHFL88</t>
  </si>
  <si>
    <t>7.7% Bajaj Housing Finance Limited (21/05/2027) **</t>
  </si>
  <si>
    <t>INE377Y07300</t>
  </si>
  <si>
    <t>HDFB1041</t>
  </si>
  <si>
    <t>HDFC Bank Limited (24/02/2027)</t>
  </si>
  <si>
    <t>INE040A16IO0</t>
  </si>
  <si>
    <t>SIDB649</t>
  </si>
  <si>
    <t>Small Industries Dev Bank of India (04/02/2027)</t>
  </si>
  <si>
    <t>INE556F16BY8</t>
  </si>
  <si>
    <t>UTIB1401</t>
  </si>
  <si>
    <t>INE238AD6CP1</t>
  </si>
  <si>
    <t>CANB1094</t>
  </si>
  <si>
    <t>Canara Bank (04/03/2027)</t>
  </si>
  <si>
    <t>INE476A16H43</t>
  </si>
  <si>
    <t>PUBA1152</t>
  </si>
  <si>
    <t>INE160A16UM5</t>
  </si>
  <si>
    <t>AXSL132</t>
  </si>
  <si>
    <t>Axis Securities Limited (22/02/2027) **</t>
  </si>
  <si>
    <t>INE110O14HS0</t>
  </si>
  <si>
    <t>Benchmark Name - NIFTY LOW DURATION DEBT INDEX A-I</t>
  </si>
  <si>
    <t>EOPR01</t>
  </si>
  <si>
    <t>Embassy Office Parks REIT</t>
  </si>
  <si>
    <t>INE041025011</t>
  </si>
  <si>
    <t>MEBP01</t>
  </si>
  <si>
    <t>Mindspace Business Parks REIT</t>
  </si>
  <si>
    <t>INE0CCU25019</t>
  </si>
  <si>
    <t>CARB02</t>
  </si>
  <si>
    <t>Graphite India Limited</t>
  </si>
  <si>
    <t>INE371A01025</t>
  </si>
  <si>
    <t>MSUW01</t>
  </si>
  <si>
    <t>Motherson Sumi Wiring India Limited</t>
  </si>
  <si>
    <t>INE0FS801015</t>
  </si>
  <si>
    <t>NACL03</t>
  </si>
  <si>
    <t>National Aluminium Company Limited</t>
  </si>
  <si>
    <t>INE139A01034</t>
  </si>
  <si>
    <t>IIFM02</t>
  </si>
  <si>
    <t>360 One WAM Limited</t>
  </si>
  <si>
    <t>INE466L01038</t>
  </si>
  <si>
    <t>BHHI01</t>
  </si>
  <si>
    <t>Indus Infra Trust</t>
  </si>
  <si>
    <t>INE0NHL23019</t>
  </si>
  <si>
    <t>EMAM02</t>
  </si>
  <si>
    <t>Emami Limited</t>
  </si>
  <si>
    <t>INE548C01032</t>
  </si>
  <si>
    <t>ECLE01</t>
  </si>
  <si>
    <t>eClerx Services Limited</t>
  </si>
  <si>
    <t>INE738I01010</t>
  </si>
  <si>
    <t>Commercial Services &amp; Supplies</t>
  </si>
  <si>
    <t>ENAM292</t>
  </si>
  <si>
    <t>7.37% Axis Finance Limited (23/08/2028) **</t>
  </si>
  <si>
    <t>INE891K07AG7</t>
  </si>
  <si>
    <t>MUFL456</t>
  </si>
  <si>
    <t>8.60% Muthoot Finance Limited (02/03/2028) **</t>
  </si>
  <si>
    <t>INE414G07JM5</t>
  </si>
  <si>
    <t>Exchange Traded Funds</t>
  </si>
  <si>
    <t>151737</t>
  </si>
  <si>
    <t>DSP Gold ETF</t>
  </si>
  <si>
    <t>INF740KA1SW3</t>
  </si>
  <si>
    <t>KGET03</t>
  </si>
  <si>
    <t>Kotak MF Gold ETF</t>
  </si>
  <si>
    <t>INF174KA1HJ8</t>
  </si>
  <si>
    <t>150523</t>
  </si>
  <si>
    <t>DSP SILVER ETF</t>
  </si>
  <si>
    <t>INF740KA1RE3</t>
  </si>
  <si>
    <t>BMGB51ME</t>
  </si>
  <si>
    <t>Nippon India ETF Gold Bees</t>
  </si>
  <si>
    <t>INF204KB17I5</t>
  </si>
  <si>
    <t>151416</t>
  </si>
  <si>
    <t>Mirae Asset Gold ETF</t>
  </si>
  <si>
    <t>INF769K01JP9</t>
  </si>
  <si>
    <t>Benchmark Name - 65% NIFTY 50 TRI + 25% NIFTY SHORT DURATION DEBT INDEX + 10% DOMESTIC PRICES OF GOLD</t>
  </si>
  <si>
    <t>GOI1785</t>
  </si>
  <si>
    <t>7.86% Karnataka State Development Loans (15/03/2027)</t>
  </si>
  <si>
    <t>IN1920160117</t>
  </si>
  <si>
    <t>GOI2940</t>
  </si>
  <si>
    <t>7.14% Gujarat State Development Loans (11/01/2027)</t>
  </si>
  <si>
    <t>IN1520160178</t>
  </si>
  <si>
    <t>GOI3755</t>
  </si>
  <si>
    <t>6.54% Maharashtra State Development Loans (09/02/2027)</t>
  </si>
  <si>
    <t>IN2220210271</t>
  </si>
  <si>
    <t>GOI1599</t>
  </si>
  <si>
    <t>7.83% Gujarat State Development Loans(13/07/2026)</t>
  </si>
  <si>
    <t>IN1520160061</t>
  </si>
  <si>
    <t>INBK517</t>
  </si>
  <si>
    <t>INE562A16QI8</t>
  </si>
  <si>
    <t>CANB1084</t>
  </si>
  <si>
    <t>INE476A16G44</t>
  </si>
  <si>
    <t>SIDB660</t>
  </si>
  <si>
    <t>Small Industries Dev Bank of India (26/02/2027)</t>
  </si>
  <si>
    <t>INE556F16CC2</t>
  </si>
  <si>
    <t>BKBA566</t>
  </si>
  <si>
    <t>Bank of Baroda (04/02/2027)</t>
  </si>
  <si>
    <t>INE028A16LF7</t>
  </si>
  <si>
    <t>IBCL1181</t>
  </si>
  <si>
    <t>INE090AD6287</t>
  </si>
  <si>
    <t>HDFB1051</t>
  </si>
  <si>
    <t>HDFC Bank Limited (15/02/2027)</t>
  </si>
  <si>
    <t>INE040A16JC3</t>
  </si>
  <si>
    <t>NBAR881</t>
  </si>
  <si>
    <t>INE261F16AK6</t>
  </si>
  <si>
    <t>NBAR883</t>
  </si>
  <si>
    <t>INE261F16AL4</t>
  </si>
  <si>
    <t>BKBA577</t>
  </si>
  <si>
    <t>INE028A16LS0</t>
  </si>
  <si>
    <t>IBCL1185</t>
  </si>
  <si>
    <t>ICICI Bank Limited (25/03/2027)</t>
  </si>
  <si>
    <t>INE090AD6337</t>
  </si>
  <si>
    <t>SIDB664</t>
  </si>
  <si>
    <t>INE556F16CD0</t>
  </si>
  <si>
    <t>IBCL1180</t>
  </si>
  <si>
    <t>ICICI Bank Limited (27/01/2027)</t>
  </si>
  <si>
    <t>INE090AD6279</t>
  </si>
  <si>
    <t>KMBK899</t>
  </si>
  <si>
    <t>INE237AD6174</t>
  </si>
  <si>
    <t>BKBA579</t>
  </si>
  <si>
    <t>INE028A16LW2</t>
  </si>
  <si>
    <t>UNBI490</t>
  </si>
  <si>
    <t>Union Bank of India (24/07/2026)</t>
  </si>
  <si>
    <t>INE692A16LX3</t>
  </si>
  <si>
    <t>BKBA548</t>
  </si>
  <si>
    <t>Bank of Baroda (25/11/2026)</t>
  </si>
  <si>
    <t>INE028A16KK9</t>
  </si>
  <si>
    <t>BKBA595</t>
  </si>
  <si>
    <t>Bank of Baroda (07/12/2026)</t>
  </si>
  <si>
    <t>INE028A16MQ2</t>
  </si>
  <si>
    <t>UNBI466</t>
  </si>
  <si>
    <t>INE692A16KU1</t>
  </si>
  <si>
    <t>KMBK895</t>
  </si>
  <si>
    <t>INE237AD6125</t>
  </si>
  <si>
    <t>EXIM816</t>
  </si>
  <si>
    <t>INE514E16CO9</t>
  </si>
  <si>
    <t>CANB1082</t>
  </si>
  <si>
    <t>Canara Bank (28/01/2027)</t>
  </si>
  <si>
    <t>INE476A16G28</t>
  </si>
  <si>
    <t>BKBA565</t>
  </si>
  <si>
    <t>INE028A16LE0</t>
  </si>
  <si>
    <t>KMBK896</t>
  </si>
  <si>
    <t>INE237AD6133</t>
  </si>
  <si>
    <t>INBK518</t>
  </si>
  <si>
    <t>INE562A16QJ6</t>
  </si>
  <si>
    <t>CANB1099</t>
  </si>
  <si>
    <t>Canara Bank (26/02/2027)</t>
  </si>
  <si>
    <t>INE476A16I00</t>
  </si>
  <si>
    <t>UNBI488</t>
  </si>
  <si>
    <t>INE692A16LR5</t>
  </si>
  <si>
    <t>UNBI484</t>
  </si>
  <si>
    <t>Union Bank of India (12/03/2027)</t>
  </si>
  <si>
    <t>INE692A16LU9</t>
  </si>
  <si>
    <t>NBAR890</t>
  </si>
  <si>
    <t>INE261F16AO8</t>
  </si>
  <si>
    <t>UNBI487</t>
  </si>
  <si>
    <t>Union Bank of India (16/03/2027)</t>
  </si>
  <si>
    <t>INE692A16LS3</t>
  </si>
  <si>
    <t>UNBI482</t>
  </si>
  <si>
    <t>Union Bank of India (15/03/2027)</t>
  </si>
  <si>
    <t>INE692A16LP9</t>
  </si>
  <si>
    <t>KMBK894</t>
  </si>
  <si>
    <t>INE237AD6117</t>
  </si>
  <si>
    <t>SIDB647</t>
  </si>
  <si>
    <t>Small Industries Dev Bank of India (28/01/2027)</t>
  </si>
  <si>
    <t>INE556F16BW2</t>
  </si>
  <si>
    <t>SIDB648</t>
  </si>
  <si>
    <t>INE556F16BX0</t>
  </si>
  <si>
    <t>EXIM823</t>
  </si>
  <si>
    <t>INE514E16CP6</t>
  </si>
  <si>
    <t>SCIN347</t>
  </si>
  <si>
    <t>Standard Chartered Capital Limited (14/12/2026) **</t>
  </si>
  <si>
    <t>INE403G14TY8</t>
  </si>
  <si>
    <t>JOIC26</t>
  </si>
  <si>
    <t>JIO Credit Limited (12/03/2027) **</t>
  </si>
  <si>
    <t>INE282H14105</t>
  </si>
  <si>
    <t>ICBR668</t>
  </si>
  <si>
    <t>ICICI Securities Limited (05/03/2027) **</t>
  </si>
  <si>
    <t>INE763G14G42</t>
  </si>
  <si>
    <t>CHOL1101</t>
  </si>
  <si>
    <t>Cholamandalam Investment and Finance Company Ltd (27/11/2026) **</t>
  </si>
  <si>
    <t>INE121A14YB7</t>
  </si>
  <si>
    <t>SUFI780</t>
  </si>
  <si>
    <t>Sundaram Finance Limited (28/01/2027) **</t>
  </si>
  <si>
    <t>INE660A14YZ3</t>
  </si>
  <si>
    <t>BGFL1176</t>
  </si>
  <si>
    <t>Aditya Birla Capital Limited (04/02/2027) **</t>
  </si>
  <si>
    <t>INE674K14BP2</t>
  </si>
  <si>
    <t>CHOL1110</t>
  </si>
  <si>
    <t>Cholamandalam Investment and Finance Company Ltd (04/02/2027) **</t>
  </si>
  <si>
    <t>INE121A14YI2</t>
  </si>
  <si>
    <t>LICH705</t>
  </si>
  <si>
    <t>LIC Housing Finance Limited (11/03/2027) **</t>
  </si>
  <si>
    <t>INE115A14FT0</t>
  </si>
  <si>
    <t>TCAL549</t>
  </si>
  <si>
    <t>Tata Capital Limited (05/03/2027) **</t>
  </si>
  <si>
    <t>INE976I14QY5</t>
  </si>
  <si>
    <t>CHOL1123</t>
  </si>
  <si>
    <t>Cholamandalam Investment and Finance Company Ltd (10/03/2027) **</t>
  </si>
  <si>
    <t>INE121A14YN2</t>
  </si>
  <si>
    <t>LTFL720</t>
  </si>
  <si>
    <t>L&amp;T Finance Limited (19/03/2027) **</t>
  </si>
  <si>
    <t>INE498L14FQ3</t>
  </si>
  <si>
    <t>KOMP1764</t>
  </si>
  <si>
    <t>Kotak Mahindra Prime Limited (24/03/2027) **</t>
  </si>
  <si>
    <t>INE916D146O4</t>
  </si>
  <si>
    <t>MUFL493</t>
  </si>
  <si>
    <t>Muthoot Finance Limited (12/03/2027) **</t>
  </si>
  <si>
    <t>INE414G14VQ7</t>
  </si>
  <si>
    <t>MUFL476</t>
  </si>
  <si>
    <t>Muthoot Finance Limited (16/11/2026) **</t>
  </si>
  <si>
    <t>INE414G14VA1</t>
  </si>
  <si>
    <t>EXIM815</t>
  </si>
  <si>
    <t>Export Import Bank of India (25/01/2027) **</t>
  </si>
  <si>
    <t>INE514E14TC3</t>
  </si>
  <si>
    <t>BGHP213</t>
  </si>
  <si>
    <t>Birla Group Holdings Private Limited (21/01/2027) **</t>
  </si>
  <si>
    <t>INE09OL14II7</t>
  </si>
  <si>
    <t>CHOL1109</t>
  </si>
  <si>
    <t>Cholamandalam Investment and Finance Company Ltd (25/01/2027) **</t>
  </si>
  <si>
    <t>INE121A14YG6</t>
  </si>
  <si>
    <t>SUFI782</t>
  </si>
  <si>
    <t>Sundaram Finance Limited (12/03/2027) **</t>
  </si>
  <si>
    <t>INE660A14YW0</t>
  </si>
  <si>
    <t>BGHP220</t>
  </si>
  <si>
    <t>Birla Group Holdings Private Limited (11/03/2027) **</t>
  </si>
  <si>
    <t>INE09OL14IY4</t>
  </si>
  <si>
    <t>TBIL2640</t>
  </si>
  <si>
    <t>364 Days Tbill (MD 19/03/2027)</t>
  </si>
  <si>
    <t>IN002025Z500</t>
  </si>
  <si>
    <t>TBIL2638</t>
  </si>
  <si>
    <t>364 Days Tbill (MD 11/03/2027)</t>
  </si>
  <si>
    <t>IN002025Z492</t>
  </si>
  <si>
    <t>TBIL2611</t>
  </si>
  <si>
    <t>364 Days Tbill (MD 15/01/2027)</t>
  </si>
  <si>
    <t>IN002025Z419</t>
  </si>
  <si>
    <t>Benchmark Name - NIFTY MONEY MARKET INDEX A-I</t>
  </si>
  <si>
    <t>SOTL02</t>
  </si>
  <si>
    <t>Sterlite Technologies Limited</t>
  </si>
  <si>
    <t>INE089C01029</t>
  </si>
  <si>
    <t>Telecom - Equipment &amp; Accessories</t>
  </si>
  <si>
    <t>MASP02</t>
  </si>
  <si>
    <t>Vardhman Textiles Limited</t>
  </si>
  <si>
    <t>INE825A01020</t>
  </si>
  <si>
    <t>GOEX02</t>
  </si>
  <si>
    <t>Gokaldas Exports Limited</t>
  </si>
  <si>
    <t>INE887G01027</t>
  </si>
  <si>
    <t>BALC02</t>
  </si>
  <si>
    <t>Balrampur Chini Mills Limited</t>
  </si>
  <si>
    <t>INE119A01028</t>
  </si>
  <si>
    <t>REIN02</t>
  </si>
  <si>
    <t>Redington Limited</t>
  </si>
  <si>
    <t>INE891D01026</t>
  </si>
  <si>
    <t>ASTP04</t>
  </si>
  <si>
    <t>Astral Limited</t>
  </si>
  <si>
    <t>INE006I01046</t>
  </si>
  <si>
    <t>STPR03</t>
  </si>
  <si>
    <t>JK Lakshmi Cement Limited</t>
  </si>
  <si>
    <t>INE786A01032</t>
  </si>
  <si>
    <t>HICO02</t>
  </si>
  <si>
    <t>Hindustan Copper Limited</t>
  </si>
  <si>
    <t>INE531E01026</t>
  </si>
  <si>
    <t>JSWI01</t>
  </si>
  <si>
    <t>JSW Infrastructure Ltd</t>
  </si>
  <si>
    <t>INE880J01026</t>
  </si>
  <si>
    <t>ESSP02</t>
  </si>
  <si>
    <t>EPL Limited</t>
  </si>
  <si>
    <t>INE255A01020</t>
  </si>
  <si>
    <t>BURG01</t>
  </si>
  <si>
    <t>Restaurant Brands Asia Limited</t>
  </si>
  <si>
    <t>INE07T201019</t>
  </si>
  <si>
    <t>MEES01</t>
  </si>
  <si>
    <t>Meesho Ltd</t>
  </si>
  <si>
    <t>INE0VDM01015</t>
  </si>
  <si>
    <t>TENN01</t>
  </si>
  <si>
    <t>Tenneco Clean Air India Limited</t>
  </si>
  <si>
    <t>INE19RI01016</t>
  </si>
  <si>
    <t>VATL01</t>
  </si>
  <si>
    <t>Voltamp Transformers Limited</t>
  </si>
  <si>
    <t>INE540H01012</t>
  </si>
  <si>
    <t>MTTP02</t>
  </si>
  <si>
    <t>Mold-Tek Packaging Limited</t>
  </si>
  <si>
    <t>INE893J01029</t>
  </si>
  <si>
    <t>PNCI02</t>
  </si>
  <si>
    <t>PNC Infratech Limited</t>
  </si>
  <si>
    <t>INE195J01029</t>
  </si>
  <si>
    <t>CEES01</t>
  </si>
  <si>
    <t>Clean Max Enviro Energy Solutions Limited</t>
  </si>
  <si>
    <t>INE647U01026</t>
  </si>
  <si>
    <t>GRIF02</t>
  </si>
  <si>
    <t>G R Infraprojects Limited</t>
  </si>
  <si>
    <t>INE201P01022</t>
  </si>
  <si>
    <t>Benchmark Name - NIFTY 500 MULTICAP 50:25:25 TRI</t>
  </si>
  <si>
    <t>DRRL03</t>
  </si>
  <si>
    <t>Dr. Reddy's Laboratories Limited</t>
  </si>
  <si>
    <t>INE089A01031</t>
  </si>
  <si>
    <t>Benchmark Name - NIFTY 50 TOTAL RETURN INDEX (TRI)</t>
  </si>
  <si>
    <t>TMLC01</t>
  </si>
  <si>
    <t>Tata Motors Ltd</t>
  </si>
  <si>
    <t>INE1TAE01010</t>
  </si>
  <si>
    <t>AVSP01</t>
  </si>
  <si>
    <t>Avenue Supermarts Limited</t>
  </si>
  <si>
    <t>INE192R01011</t>
  </si>
  <si>
    <t>VNBL03</t>
  </si>
  <si>
    <t>Varun Beverages Limited</t>
  </si>
  <si>
    <t>INE200M01039</t>
  </si>
  <si>
    <t>HDAM01</t>
  </si>
  <si>
    <t>HDFC Asset Management Company Limited</t>
  </si>
  <si>
    <t>INE127D01025</t>
  </si>
  <si>
    <t>AGEL01</t>
  </si>
  <si>
    <t>Adani Green Energy Limited</t>
  </si>
  <si>
    <t>INE364U01010</t>
  </si>
  <si>
    <t>PIDI02</t>
  </si>
  <si>
    <t>Pidilite Industries Limited</t>
  </si>
  <si>
    <t>INE318A01026</t>
  </si>
  <si>
    <t>SESA02</t>
  </si>
  <si>
    <t>Vedanta Limited</t>
  </si>
  <si>
    <t>INE205A01025</t>
  </si>
  <si>
    <t>GAIL01</t>
  </si>
  <si>
    <t>GAIL (India) Limited</t>
  </si>
  <si>
    <t>INE129A01019</t>
  </si>
  <si>
    <t>BAJA01</t>
  </si>
  <si>
    <t>Bajaj Holdings &amp; Investment Limited</t>
  </si>
  <si>
    <t>INE118A01012</t>
  </si>
  <si>
    <t>MOTI02</t>
  </si>
  <si>
    <t>Bosch Limited</t>
  </si>
  <si>
    <t>INE323A01026</t>
  </si>
  <si>
    <t>SHCE01</t>
  </si>
  <si>
    <t>Shree Cement Limited</t>
  </si>
  <si>
    <t>INE070A01015</t>
  </si>
  <si>
    <t>LTIL01</t>
  </si>
  <si>
    <t>LTM Limited</t>
  </si>
  <si>
    <t>INE214T01019</t>
  </si>
  <si>
    <t>SENE01</t>
  </si>
  <si>
    <t>Siemens Energy India Limited</t>
  </si>
  <si>
    <t>INE1NPP01017</t>
  </si>
  <si>
    <t>MUFL01</t>
  </si>
  <si>
    <t>Muthoot Finance Limited</t>
  </si>
  <si>
    <t>INE414G01012</t>
  </si>
  <si>
    <t>SIEM02</t>
  </si>
  <si>
    <t>Siemens Limited</t>
  </si>
  <si>
    <t>INE003A01024</t>
  </si>
  <si>
    <t>MACR01</t>
  </si>
  <si>
    <t>Lodha Developers Limited</t>
  </si>
  <si>
    <t>INE670K01029</t>
  </si>
  <si>
    <t>MAZG02</t>
  </si>
  <si>
    <t>Mazagon Dock Shipbuilders Limited</t>
  </si>
  <si>
    <t>INE249Z01020</t>
  </si>
  <si>
    <t>TCAL01</t>
  </si>
  <si>
    <t>Tata Capital Limited</t>
  </si>
  <si>
    <t>INE976I01016</t>
  </si>
  <si>
    <t>IRLY01</t>
  </si>
  <si>
    <t>Indian Railway Finance Corporation Limited</t>
  </si>
  <si>
    <t>INE053F01010</t>
  </si>
  <si>
    <t>Benchmark Name - NIFTY NEXT 50 TOTAL RETURN INDEX (TRI)</t>
  </si>
  <si>
    <t>TBIL2648</t>
  </si>
  <si>
    <t>91 Days Tbill (MD 23/07/2026)</t>
  </si>
  <si>
    <t>IN002026X032</t>
  </si>
  <si>
    <t>Benchmark Name - CRISIL LIQUID OVERNIGHT INDEX</t>
  </si>
  <si>
    <t>WGSR02</t>
  </si>
  <si>
    <t>Welspun Corp Limited</t>
  </si>
  <si>
    <t>INE191B01025</t>
  </si>
  <si>
    <t>TDPS02</t>
  </si>
  <si>
    <t>TD Power Systems Limited</t>
  </si>
  <si>
    <t>INE419M01027</t>
  </si>
  <si>
    <t>SODL01</t>
  </si>
  <si>
    <t>Sobha Limited</t>
  </si>
  <si>
    <t>INE671H01015</t>
  </si>
  <si>
    <t>TEGA01</t>
  </si>
  <si>
    <t>Tega Industries Limited</t>
  </si>
  <si>
    <t>INE011K01018</t>
  </si>
  <si>
    <t>BRIG01</t>
  </si>
  <si>
    <t>Brigade Enterprises Limited</t>
  </si>
  <si>
    <t>INE791I01019</t>
  </si>
  <si>
    <t>VATE03</t>
  </si>
  <si>
    <t>VA Tech Wabag Limited</t>
  </si>
  <si>
    <t>INE956G01038</t>
  </si>
  <si>
    <t>Other Utilities</t>
  </si>
  <si>
    <t>ELCO03</t>
  </si>
  <si>
    <t>Elecon Engineering Company Limited</t>
  </si>
  <si>
    <t>INE205B01031</t>
  </si>
  <si>
    <t>AHCO01</t>
  </si>
  <si>
    <t>Ahluwalia Contracts (India) Limited</t>
  </si>
  <si>
    <t>INE758C01029</t>
  </si>
  <si>
    <t>GAPA02</t>
  </si>
  <si>
    <t>Apar Industries Limited</t>
  </si>
  <si>
    <t>INE372A01015</t>
  </si>
  <si>
    <t>VMAR01</t>
  </si>
  <si>
    <t>V-Mart Retail Limited</t>
  </si>
  <si>
    <t>INE665J01013</t>
  </si>
  <si>
    <t>SYRM01</t>
  </si>
  <si>
    <t>Syrma SGS Technology Limited</t>
  </si>
  <si>
    <t>INE0DYJ01015</t>
  </si>
  <si>
    <t>TITL02</t>
  </si>
  <si>
    <t>Time Technoplast Limited</t>
  </si>
  <si>
    <t>INE508G01029</t>
  </si>
  <si>
    <t>JSWH01</t>
  </si>
  <si>
    <t>JSW Holdings Limited</t>
  </si>
  <si>
    <t>INE824G01012</t>
  </si>
  <si>
    <t>NECH01</t>
  </si>
  <si>
    <t>Neogen Chemicals Limited</t>
  </si>
  <si>
    <t>INE136S01016</t>
  </si>
  <si>
    <t>NESC02</t>
  </si>
  <si>
    <t>Nesco Limited</t>
  </si>
  <si>
    <t>INE317F01035</t>
  </si>
  <si>
    <t>AWFI01</t>
  </si>
  <si>
    <t>Awfis Space Solutions Limited</t>
  </si>
  <si>
    <t>INE108V01019</t>
  </si>
  <si>
    <t>GREA03</t>
  </si>
  <si>
    <t>The Great Eastern Shipping Company Limited</t>
  </si>
  <si>
    <t>INE017A01032</t>
  </si>
  <si>
    <t>VEDF01</t>
  </si>
  <si>
    <t>Vedant Fashions Limited</t>
  </si>
  <si>
    <t>INE825V01034</t>
  </si>
  <si>
    <t>Benchmark Name - BSE 250 SMALLCAP TRI</t>
  </si>
  <si>
    <t>Benchmark Name - NIFTY 50 TRI</t>
  </si>
  <si>
    <t>Benchmark Name - NIFTY BANK TRI</t>
  </si>
  <si>
    <t>Indian Bank (31/08/2026) **</t>
  </si>
  <si>
    <t>Union Bank of India (24/09/2026) **</t>
  </si>
  <si>
    <t>Kotak Mahindra Bank Limited (21/12/2026) **</t>
  </si>
  <si>
    <t>Kotak Mahindra Bank Limited (31/08/2026) **</t>
  </si>
  <si>
    <t xml:space="preserve">NIFTY 24000 Put July 2026 Option </t>
  </si>
  <si>
    <t>7.7% National Highways Authority Of India (13/09/2029) **</t>
  </si>
  <si>
    <t xml:space="preserve">8.12% L&amp;T Finance Limited (29/06/2029) </t>
  </si>
  <si>
    <t xml:space="preserve">7.42% Power Finance Corporation Limited (15/04/2028) </t>
  </si>
  <si>
    <t xml:space="preserve">7.23% Housing &amp; Urban Development Corporation Limited (18/07/2029) </t>
  </si>
  <si>
    <t xml:space="preserve">6.85% National Bank For Agriculture and Rural Development (19/01/2029) </t>
  </si>
  <si>
    <t>Bank of Baroda (12/02/2027) **</t>
  </si>
  <si>
    <t>Punjab National Bank (17/07/2026) **</t>
  </si>
  <si>
    <t>Axis Bank Limited (11/08/2026) **</t>
  </si>
  <si>
    <t xml:space="preserve">ITC Limited 295 Call July 2026 Option </t>
  </si>
  <si>
    <t>7.44% Small Industries Dev Bank of India (04/09/2026) **</t>
  </si>
  <si>
    <t xml:space="preserve">7.51% REC Limited (31/07/2026) </t>
  </si>
  <si>
    <t>Axis Bank Limited (25/08/2026) **</t>
  </si>
  <si>
    <t>Union Bank of India (04/09/2026) **</t>
  </si>
  <si>
    <t>Union Bank of India (11/09/2026) **</t>
  </si>
  <si>
    <t>HDFC Bank Limited (25/08/2026) **</t>
  </si>
  <si>
    <t>Punjab National Bank (01/09/2026) **</t>
  </si>
  <si>
    <t>ICICI Bank Limited (31/08/2026) **</t>
  </si>
  <si>
    <t>Axis Bank Limited (01/09/2026) **</t>
  </si>
  <si>
    <t>Bank of Baroda (07/09/2026) **</t>
  </si>
  <si>
    <t>Indian Bank (07/09/2026) **</t>
  </si>
  <si>
    <t>HDFC Bank Limited (07/09/2026) **</t>
  </si>
  <si>
    <t>HDFC Bank Limited (10/09/2026) **</t>
  </si>
  <si>
    <t>Canara Bank (14/09/2026) **</t>
  </si>
  <si>
    <t>Bank of Baroda (04/09/2026) **</t>
  </si>
  <si>
    <t>Punjab National Bank (17/09/2026) **</t>
  </si>
  <si>
    <t>Bank of Baroda (25/08/2026) **</t>
  </si>
  <si>
    <t>Bank of Baroda (01/09/2026) **</t>
  </si>
  <si>
    <t>Canara Bank (01/09/2026) **</t>
  </si>
  <si>
    <t>Bank of India (04/09/2026) **</t>
  </si>
  <si>
    <t>Canara Bank (15/09/2026) **</t>
  </si>
  <si>
    <t>Punjab National Bank (15/09/2026) **</t>
  </si>
  <si>
    <t>Axis Bank Limited (16/09/2026) **</t>
  </si>
  <si>
    <t>HDFC Bank Limited (16/09/2026) **</t>
  </si>
  <si>
    <t>Kotak Securities Limited (21/08/2026) **</t>
  </si>
  <si>
    <t xml:space="preserve">National Bank For Agriculture and Rural Development (11/09/2026) </t>
  </si>
  <si>
    <t>7.53% National Bank For Agriculture and Rural Development (24/03/2028) **</t>
  </si>
  <si>
    <t>Axis Bank Limited (26/02/2027) **</t>
  </si>
  <si>
    <t>Punjab National Bank (04/03/2027) **</t>
  </si>
  <si>
    <t>Indian Bank (05/02/2027) **</t>
  </si>
  <si>
    <t>Canara Bank (02/02/2027) **</t>
  </si>
  <si>
    <t>ICICI Bank Limited (12/02/2027) **</t>
  </si>
  <si>
    <t>National Bank For Agriculture and Rural Development (17/02/2027) **</t>
  </si>
  <si>
    <t>National Bank For Agriculture and Rural Development (26/02/2027) **</t>
  </si>
  <si>
    <t>Bank of Baroda (08/03/2027) **</t>
  </si>
  <si>
    <t>Small Industries Dev Bank of India (25/03/2027) **</t>
  </si>
  <si>
    <t>Kotak Mahindra Bank Limited (09/03/2027) **</t>
  </si>
  <si>
    <t>Bank of Baroda (11/03/2027) **</t>
  </si>
  <si>
    <t>Union Bank of India (19/01/2027) **</t>
  </si>
  <si>
    <t>Kotak Mahindra Bank Limited (29/01/2027) **</t>
  </si>
  <si>
    <t>Export Import Bank of India (29/01/2027) **</t>
  </si>
  <si>
    <t>Bank of Baroda (03/02/2027) **</t>
  </si>
  <si>
    <t>Kotak Mahindra Bank Limited (04/02/2027) **</t>
  </si>
  <si>
    <t>Indian Bank (09/02/2027) **</t>
  </si>
  <si>
    <t>Union Bank of India (03/03/2027) **</t>
  </si>
  <si>
    <t>National Bank For Agriculture and Rural Development (10/03/2027) **</t>
  </si>
  <si>
    <t>Kotak Mahindra Bank Limited (08/01/2027) **</t>
  </si>
  <si>
    <t>Small Industries Dev Bank of India (29/01/2027) **</t>
  </si>
  <si>
    <t>Export Import Bank of India (01/03/2027) **</t>
  </si>
  <si>
    <t>Notes</t>
  </si>
  <si>
    <t>(1) There is no security which is in default beyond its maturity/ interest payment date.</t>
  </si>
  <si>
    <t>(2) Plan/ Option wise per unit net asset value are as follows:</t>
  </si>
  <si>
    <t>Plan/ Option</t>
  </si>
  <si>
    <t>As on June 30, 2026</t>
  </si>
  <si>
    <t>As on May 29, 2026</t>
  </si>
  <si>
    <t>Regular IDCW</t>
  </si>
  <si>
    <t>Regular Growth</t>
  </si>
  <si>
    <t>Direct IDCW</t>
  </si>
  <si>
    <t>Direct Growth</t>
  </si>
  <si>
    <t>(3) Details of gross distribution (of income and capital) during the month are as follows: Nil</t>
  </si>
  <si>
    <t>(7) Total outstanding exposure of repo transactions in corporate debt securities As on June 30,2026 is Rs. Nil.</t>
  </si>
  <si>
    <t>(8) Investment in short term deposits at the end of the month is Rs.NIL</t>
  </si>
  <si>
    <t>(7) Total outstanding exposure of repo transactions in corporate debt securities As on June 30,2026, is Rs. Nil.</t>
  </si>
  <si>
    <t>(5) The average maturity is NIL/ Macaluay Duration  of the portfolio is NIL.</t>
  </si>
  <si>
    <t>Regular Monthly IDCW</t>
  </si>
  <si>
    <t>Direct Monthly IDCW</t>
  </si>
  <si>
    <t>(3) Details of gross distribution (of income and capital) during the month are as follows:</t>
  </si>
  <si>
    <t>Per unit (Rs.)</t>
  </si>
  <si>
    <t>(4) Total outstanding exposure in derivative instruments As on June 30,2026 is Rs. Nil.</t>
  </si>
  <si>
    <t>(9) Investment in short term deposits at the end of the month is Rs.NIL</t>
  </si>
  <si>
    <t>(4) Total outstanding exposure in derivative instruments As on June 30,2026 is  Nil</t>
  </si>
  <si>
    <t>(6) Total outstanding exposure of repo transactions in corporate debt securities As on June 30,2026, is Rs. Nil.</t>
  </si>
  <si>
    <t>(7) Investment in short term deposits at the end of the month is Rs.NIL</t>
  </si>
  <si>
    <t>(4) Total outstanding exposure in derivative instruments As on June 30,2026 is Rs.Nil.</t>
  </si>
  <si>
    <t>(6) Total outstanding exposure of repo transactions in corporate debt securities As on June 30,2026 is Rs. Nil.</t>
  </si>
  <si>
    <t>(4) Total outstanding exposure in derivative instruments As on June 30,2026 is Nil.</t>
  </si>
  <si>
    <t>(6) The average maturity is 4 Days / Macaluay Duration  of the portfolio is 4 Days</t>
  </si>
  <si>
    <t>Regular Weekly IDCW</t>
  </si>
  <si>
    <t>Regular Fortnightly IDCW</t>
  </si>
  <si>
    <t>Regular Daily IDCW</t>
  </si>
  <si>
    <t>Direct Weekly IDCW</t>
  </si>
  <si>
    <t>Direct Fortnightly IDCW</t>
  </si>
  <si>
    <t>Direct Daily IDCW</t>
  </si>
  <si>
    <t xml:space="preserve">(7) Total outstanding exposure of repo transactions in corporate debt securities As on June 30,2026 is Rs. Nil. </t>
  </si>
  <si>
    <t>(7) Total outstanding exposure of repo transactions in corporate debt securities As on June 30,2026 is Nil.</t>
  </si>
  <si>
    <t>(8) Investment in short term deposits at the end of the month is Nil</t>
  </si>
  <si>
    <t>Unclaimed IDCW - Up to 3 Yrs</t>
  </si>
  <si>
    <t>Unclaimed Redemption - Up to 3 Yrs</t>
  </si>
  <si>
    <t>Growth</t>
  </si>
  <si>
    <t>As on May 31,2026</t>
  </si>
  <si>
    <t>(4) Total outstanding exposure in derivative instruments As on June 30,2026 is Rs.(-83154.3203) Lakhs.</t>
  </si>
  <si>
    <t>(5) The average maturity is 120 Days  / Macaluay Duration  of the portfolio is 119 Days.</t>
  </si>
  <si>
    <t>(4) Total outstanding exposure in derivative instruments As on June 30,2026 is Rs.98.40 Lakhs.</t>
  </si>
  <si>
    <t>(5) The average maturity is 1161 Days/ Macaluay Duration  of the portfolio is 617 Days.</t>
  </si>
  <si>
    <t>(5) The average maturity is 1128 Days/ Macaluay Duration  of the portfolio is 931 Days.</t>
  </si>
  <si>
    <t>(4) Total outstanding exposure in derivative instruments As on June 30,2026 is (1755.89) Lakhs.</t>
  </si>
  <si>
    <t>(5) The average maturity is 173 Days/ Macaluay Duration  of the portfolio is 172 Days.</t>
  </si>
  <si>
    <t>(4) Total outstanding exposure in derivative instruments As on June 30,2026 is (3821.04) Lakhs.</t>
  </si>
  <si>
    <t>(5) The average maturity is 8891 Days/ Macaluay Duration  of the portfolio is 3938 Days.</t>
  </si>
  <si>
    <t>(4) Total outstanding exposure in derivative instruments As on June 30,2026 is  Nil.</t>
  </si>
  <si>
    <t>(6) The average maturity is 75 Days  / Macaluay Duration  of the portfolio is 75 Days.</t>
  </si>
  <si>
    <t>(5) The average maturity is 379 Days/ Macaluay Duration  of the portfolio is 361 Days.</t>
  </si>
  <si>
    <t>(6) The average maturity is 1029 Days  / Macaluay Duration of the portfolio is 621 Days.</t>
  </si>
  <si>
    <t>(6) The average maturity is 198 Days / Macaluay Duration of the portfolio is 198 Days</t>
  </si>
  <si>
    <t>(5) Total market value of investments in foreign securities/ American Depository Receipts/ Global Depository Receipts as at June 30,2026 is Rs. Nil.</t>
  </si>
  <si>
    <t xml:space="preserve">(6) The average maturity is 2 Days / Macaluay Duration  of the portfolio is 2 Days. </t>
  </si>
  <si>
    <t>(6) Total market value of investments in foreign securities/ American Depository Receipts/ Global Depository Receipts as at June 30,2026 is Rs. Nil.</t>
  </si>
  <si>
    <t>(5) Total market value of investments in foreign securities/ American Depository Receipts/ Global Depository Receipts as at June 30,2026, is Rs. Nil.</t>
  </si>
  <si>
    <t>(6) Total market value of investments in foreign securities/ American Depository Receipts/ Global Depository Receipts as at June 30,2026, is Rs. Nil.</t>
  </si>
  <si>
    <t>^ YTC represents Yield to Call provided by valuation agencies as on June 30, 2026. It is disclosed for Perpetual Bond issued by Banks (i.e. AT-1 Bond / Tier 1 Bond / Tier 2 Bond), as per AMFI Best Practices Guidelines Circular no. 135/BP/91/2020-21 read with SEBI circular No. SEBI/HO/24/13/11(1)2026-IMD-POD-1/I/7602/2026 on Valuation of AT-1 Bonds and Tier 2 Bonds.</t>
  </si>
  <si>
    <t>(4) Total outstanding exposure in derivative instruments As on June 30, 2026 is NIL</t>
  </si>
  <si>
    <t>(7) Total outstanding exposure of repo transactions in corporate debt securities As on June 30, 2026, is Rs. Nil.</t>
  </si>
  <si>
    <t>(9) Portfolio Turover Ratio As on June 30, 2026: NIL</t>
  </si>
  <si>
    <t>(6) Total market value of investments in foreign securities/ American Depository Receipts/ Global Depository Receipts as at June 30, 2026 is Rs. Nil.</t>
  </si>
  <si>
    <t>(5) Total market value of investments in foreign securities/ American Depository Receipts/ Global Depository Receipts as at June 30, 2026 is Rs. Nil.</t>
  </si>
  <si>
    <t>(9) Bonus was declared during the Month : NIL</t>
  </si>
  <si>
    <t>(10) Portfolio Turnover Ratio As on June 30,2026: 8.40 times</t>
  </si>
  <si>
    <t>(10) Portfolio Turover Ratio As on June 30,2026: 2.68 times</t>
  </si>
  <si>
    <t>(9) Portfolio Turover Ratio As on June 30,2026: 1.51 times</t>
  </si>
  <si>
    <t>(9) Portfolio Turover Ratio As on June 30,2026: 1.46 times</t>
  </si>
  <si>
    <t>(9) Portfolio Turover Ratio As on June 30,2026: 1.61 times</t>
  </si>
  <si>
    <t>(9) Portfolio Turover Ratio As on June 30,2026: 0.79 times</t>
  </si>
  <si>
    <t>(9) Portfolio Turover Ratio As on June 30,2026: 2.12 times</t>
  </si>
  <si>
    <t>(9) Portfolio Turover Ratio As on June 30,2026: 2.06 times.</t>
  </si>
  <si>
    <t>(10) Portfolio Turover Ratio As on June 30,2026: 1.21 times</t>
  </si>
  <si>
    <t>(9) Portfolio Turover Ratio As on June 30,2026: 1.26 times</t>
  </si>
  <si>
    <t>(9) Portfolio Turover Ratio As on June 30,2026: 0.33 times</t>
  </si>
  <si>
    <t>(9) Portfolio Turover Ratio As on June 30,2026: 0.39 times</t>
  </si>
  <si>
    <t>(9) Portfolio Turover Ratio As on June 30,2026: 0.34 times</t>
  </si>
  <si>
    <t>(9) Portfolio Turover Ratio As on June 30,2026: 0.22 times</t>
  </si>
  <si>
    <t>(8) Bonus was declared during the Month : NIL</t>
  </si>
  <si>
    <t>(10) Portfolio Turnover Ratio As on May 31, 2026:Nil</t>
  </si>
  <si>
    <t>A. Hedging positions through futures as on June 30, 2026</t>
  </si>
  <si>
    <t>Underlying</t>
  </si>
  <si>
    <t>Long/ short</t>
  </si>
  <si>
    <t>Futures price when purchased</t>
  </si>
  <si>
    <t>Current price of the contract</t>
  </si>
  <si>
    <t>Margin maintained in Rs. Lakhs</t>
  </si>
  <si>
    <t>Aditya Birla Capital Limited July 2026 Futures</t>
  </si>
  <si>
    <t>Short</t>
  </si>
  <si>
    <t>Vodafone Idea Limited July 2026 Futures</t>
  </si>
  <si>
    <t>Bajaj Finance Limited July 2026 Futures</t>
  </si>
  <si>
    <t>Bajaj Finserv Limited July 2026 Futures</t>
  </si>
  <si>
    <t>HDFC Bank Limited July 2026 Futures</t>
  </si>
  <si>
    <t>Hindalco Industries Limited July 2026 Futures</t>
  </si>
  <si>
    <t>Hindustan Zinc Limited July 2026 Futures</t>
  </si>
  <si>
    <t>ICICI Bank Limited July 2026 Futures</t>
  </si>
  <si>
    <t>ITC Limited July 2026 Futures</t>
  </si>
  <si>
    <t>Kotak Mahindra Bank Limited July 2026 Futures</t>
  </si>
  <si>
    <t>LIC Housing Finance Limited July 2026 Futures</t>
  </si>
  <si>
    <t>NTPC Limited July 2026 Futures</t>
  </si>
  <si>
    <t>Punjab National Bank July 2026 Futures</t>
  </si>
  <si>
    <t>Jio Financial Services Limited July 2026 Futures</t>
  </si>
  <si>
    <t>Reliance Industries Limited July 2026 Futures</t>
  </si>
  <si>
    <t>Steel Authority of India Limited July 2026 Futures</t>
  </si>
  <si>
    <t>Axis Bank Limited July 2026 Futures</t>
  </si>
  <si>
    <t>Yes Bank Limited July 2026 Futures</t>
  </si>
  <si>
    <t>Adani Enterprises Limited July 2026 Futures</t>
  </si>
  <si>
    <t>Adani Energy Solutions Limited July 2026 Futures</t>
  </si>
  <si>
    <t>Apollo Hospitals Enterprise Limited July 2026 Futures</t>
  </si>
  <si>
    <t>Asian Paints Limited July 2026 Futures</t>
  </si>
  <si>
    <t>Bandhan Bank Limited July 2026 Futures</t>
  </si>
  <si>
    <t>Bharat Electronics Limited July 2026 Futures</t>
  </si>
  <si>
    <t>Indus Towers Limited July 2026 Futures</t>
  </si>
  <si>
    <t>Bank of Baroda July 2026 Futures</t>
  </si>
  <si>
    <t>BSE Limited July 2026 Futures</t>
  </si>
  <si>
    <t>Canara Bank July 2026 Futures</t>
  </si>
  <si>
    <t>Crompton Greaves Consumer Electricals Limited July 2026 Futures</t>
  </si>
  <si>
    <t>Cholamandalam Investment and Finance Company Ltd July 2026 Futures</t>
  </si>
  <si>
    <t>Cipla Limited July 2026 Futures</t>
  </si>
  <si>
    <t>CG Power and Industrial Solutions Limited July 2026 Futures</t>
  </si>
  <si>
    <t>Dixon Technologies (India) Limited July 2026 Futures</t>
  </si>
  <si>
    <t>Fortis Healthcare Limited July 2026 Futures</t>
  </si>
  <si>
    <t>Godrej Consumer Products Limited July 2026 Futures</t>
  </si>
  <si>
    <t>GMR Airports Limited July 2026 Futures</t>
  </si>
  <si>
    <t>Godrej Properties Limited July 2026 Futures</t>
  </si>
  <si>
    <t>Grasim Industries Limited July 2026 Futures</t>
  </si>
  <si>
    <t>Ambuja Cements Limited July 2026 Futures</t>
  </si>
  <si>
    <t>Hindustan Aeronautics Limited July 2026 Futures</t>
  </si>
  <si>
    <t>HDFC Life Insurance Company Limited July 2026 Futures</t>
  </si>
  <si>
    <t>Hindustan Petroleum Corporation Limited July 2026 Futures</t>
  </si>
  <si>
    <t>IDFC First Bank Limited July 2026 Futures</t>
  </si>
  <si>
    <t>IndusInd Bank Limited July 2026 Futures</t>
  </si>
  <si>
    <t>Inox Wind Limited July 2026 Futures</t>
  </si>
  <si>
    <t>Indian Oil Corporation Limited July 2026 Futures</t>
  </si>
  <si>
    <t>ICICI Prudential Life Insurance Company Limited July 2026 Futures</t>
  </si>
  <si>
    <t>Jindal Steel Limited July 2026 Futures</t>
  </si>
  <si>
    <t>Larsen &amp; Toubro Limited July 2026 Futures</t>
  </si>
  <si>
    <t>Mahindra &amp; Mahindra Limited July 2026 Futures</t>
  </si>
  <si>
    <t>Maruti Suzuki India Limited July 2026 Futures</t>
  </si>
  <si>
    <t>Adani Ports and Special Economic Zone Limited July 2026 Futures</t>
  </si>
  <si>
    <t>NMDC Limited July 2026 Futures</t>
  </si>
  <si>
    <t>Power Grid Corporation of India Limited July 2026 Futures</t>
  </si>
  <si>
    <t>REC Limited July 2026 Futures</t>
  </si>
  <si>
    <t>RBL Bank Limited July 2026 Futures</t>
  </si>
  <si>
    <t>TVS Motor Company Limited July 2026 Futures</t>
  </si>
  <si>
    <t>State Bank of India July 2026 Futures</t>
  </si>
  <si>
    <t>Shriram Finance Limited July 2026 Futures</t>
  </si>
  <si>
    <t>SBI Life Insurance Company Limited July 2026 Futures</t>
  </si>
  <si>
    <t>Solar Industries India Limited July 2026 Futures</t>
  </si>
  <si>
    <t>Delhivery Limited July 2026 Futures</t>
  </si>
  <si>
    <t>Suzlon Energy Limited July 2026 Futures</t>
  </si>
  <si>
    <t>Tata Consultancy Services Limited July 2026 Futures</t>
  </si>
  <si>
    <t>Tata Steel Limited July 2026 Futures</t>
  </si>
  <si>
    <t>Tata Power Company Limited July 2026 Futures</t>
  </si>
  <si>
    <t>Titan Company Limited July 2026 Futures</t>
  </si>
  <si>
    <t>Waaree Energies Limited July 2026 Futures</t>
  </si>
  <si>
    <t>Eternal Limited July 2026 Futures</t>
  </si>
  <si>
    <t>Hitachi Energy India Limited August 2026 Futures</t>
  </si>
  <si>
    <t>Aditya Birla Capital Limited August 2026 Futures</t>
  </si>
  <si>
    <t>Adani Enterprises Limited August 2026 Futures</t>
  </si>
  <si>
    <t>AU Small Finance Bank Limited July 2026 Futures</t>
  </si>
  <si>
    <t>Amber Enterprises India Limited July 2026 Futures</t>
  </si>
  <si>
    <t>Ashok Leyland Limited July 2026 Futures</t>
  </si>
  <si>
    <t>Vodafone Idea Limited August 2026 Futures</t>
  </si>
  <si>
    <t>Aurobindo Pharma Limited July 2026 Futures</t>
  </si>
  <si>
    <t>Bajaj Finance Limited August 2026 Futures</t>
  </si>
  <si>
    <t>Mphasis Limited July 2026 Futures</t>
  </si>
  <si>
    <t>Bharat Heavy Electricals Limited July 2026 Futures</t>
  </si>
  <si>
    <t>Bharat Electronics Limited August 2026 Futures</t>
  </si>
  <si>
    <t>Indus Towers Limited August 2026 Futures</t>
  </si>
  <si>
    <t>Biocon Limited July 2026 Futures</t>
  </si>
  <si>
    <t>Swiggy Limited July 2026 Futures</t>
  </si>
  <si>
    <t>Britannia Industries Limited July 2026 Futures</t>
  </si>
  <si>
    <t>APL Apollo Tubes Limited July 2026 Futures</t>
  </si>
  <si>
    <t>Bharti Airtel Limited August 2026 Futures</t>
  </si>
  <si>
    <t>Container Corporation of India Limited July 2026 Futures</t>
  </si>
  <si>
    <t>Zydus Lifesciences Limited July 2026 Futures</t>
  </si>
  <si>
    <t>Coal India Limited August 2026 Futures</t>
  </si>
  <si>
    <t>Coal India Limited July 2026 Futures</t>
  </si>
  <si>
    <t>Dabur India Limited July 2026 Futures</t>
  </si>
  <si>
    <t>Divi's Laboratories Limited July 2026 Futures</t>
  </si>
  <si>
    <t>DLF Limited August 2026 Futures</t>
  </si>
  <si>
    <t>DLF Limited July 2026 Futures</t>
  </si>
  <si>
    <t>The Federal Bank Limited July 2026 Futures</t>
  </si>
  <si>
    <t>Glenmark Pharmaceuticals Limited July 2026 Futures</t>
  </si>
  <si>
    <t>Ambuja Cements Limited August 2026 Futures</t>
  </si>
  <si>
    <t>Havells India Limited July 2026 Futures</t>
  </si>
  <si>
    <t>Hindustan Aeronautics Limited August 2026 Futures</t>
  </si>
  <si>
    <t>HDFC Bank Limited August 2026 Futures</t>
  </si>
  <si>
    <t>HDFC Life Insurance Company Limited August 2026 Futures</t>
  </si>
  <si>
    <t>Hero MotoCorp Limited July 2026 Futures</t>
  </si>
  <si>
    <t>Hindalco Industries Limited August 2026 Futures</t>
  </si>
  <si>
    <t>Hindustan Unilever Limited July 2026 Futures</t>
  </si>
  <si>
    <t>Hyundai Motor India Ltd July 2026 Futures</t>
  </si>
  <si>
    <t>Hindustan Zinc Limited August 2026 Futures</t>
  </si>
  <si>
    <t>ICICI Bank Limited August 2026 Futures</t>
  </si>
  <si>
    <t>IDFC First Bank Limited August 2026 Futures</t>
  </si>
  <si>
    <t>Indian Energy Exchange Limited July 2026 Futures</t>
  </si>
  <si>
    <t>The Indian Hotels Company Limited August 2026 Futures</t>
  </si>
  <si>
    <t>The Indian Hotels Company Limited July 2026 Futures</t>
  </si>
  <si>
    <t>InterGlobe Aviation Limited August 2026 Futures</t>
  </si>
  <si>
    <t>ICICI Prudential Life Insurance Company Limited August 2026 Futures</t>
  </si>
  <si>
    <t>ITC Limited August 2026 Futures</t>
  </si>
  <si>
    <t>Jubilant Foodworks Limited July 2026 Futures</t>
  </si>
  <si>
    <t>JSW Steel Limited July 2026 Futures</t>
  </si>
  <si>
    <t>Kalyan Jewellers India Limited July 2026 Futures</t>
  </si>
  <si>
    <t>Cummins India Limited July 2026 Futures</t>
  </si>
  <si>
    <t>KFin Technologies Limited July 2026 Futures</t>
  </si>
  <si>
    <t>Kotak Mahindra Bank Limited August 2026 Futures</t>
  </si>
  <si>
    <t>Laurus Labs Limited July 2026 Futures</t>
  </si>
  <si>
    <t>Mahindra &amp; Mahindra Limited August 2026 Futures</t>
  </si>
  <si>
    <t>Marico Limited July 2026 Futures</t>
  </si>
  <si>
    <t>Maruti Suzuki India Limited August 2026 Futures</t>
  </si>
  <si>
    <t>Max Financial Services Limited July 2026 Futures</t>
  </si>
  <si>
    <t>Multi Commodity Exchange of India Limited August 2026 Futures</t>
  </si>
  <si>
    <t>Multi Commodity Exchange of India Limited July 2026 Futures</t>
  </si>
  <si>
    <t>UNO Minda Limited July 2026 Futures</t>
  </si>
  <si>
    <t>Mankind Pharma Limited July 2026 Futures</t>
  </si>
  <si>
    <t>Manappuram Finance Limited July 2026 Futures</t>
  </si>
  <si>
    <t>Adani Ports and Special Economic Zone Limited August 2026 Futures</t>
  </si>
  <si>
    <t>NBCC (India) Limited July 2026 Futures</t>
  </si>
  <si>
    <t>Nestle India Limited July 2026 Futures</t>
  </si>
  <si>
    <t>Oberoi Realty Limited July 2026 Futures</t>
  </si>
  <si>
    <t>Dalmia Bharat Limited July 2026 Futures</t>
  </si>
  <si>
    <t>Oil India Limited July 2026 Futures</t>
  </si>
  <si>
    <t>One 97 Communications Limited July 2026 Futures</t>
  </si>
  <si>
    <t>Oil &amp; Natural Gas Corporation Limited August 2026 Futures</t>
  </si>
  <si>
    <t>Oil &amp; Natural Gas Corporation Limited July 2026 Futures</t>
  </si>
  <si>
    <t>Power Grid Corporation of India Limited August 2026 Futures</t>
  </si>
  <si>
    <t>PNB Housing Finance Limited July 2026 Futures</t>
  </si>
  <si>
    <t>PI Industries Limited July 2026 Futures</t>
  </si>
  <si>
    <t>Petronet LNG Limited July 2026 Futures</t>
  </si>
  <si>
    <t>Power Finance Corporation Limited July 2026 Futures</t>
  </si>
  <si>
    <t>Premier Energies Limited July 2026 Futures</t>
  </si>
  <si>
    <t>Punjab National Bank August 2026 Futures</t>
  </si>
  <si>
    <t>Jio Financial Services Limited August 2026 Futures</t>
  </si>
  <si>
    <t>Reliance Industries Limited August 2026 Futures</t>
  </si>
  <si>
    <t>TVS Motor Company Limited August 2026 Futures</t>
  </si>
  <si>
    <t>State Bank of India August 2026 Futures</t>
  </si>
  <si>
    <t>UPL Limited July 2026 Futures</t>
  </si>
  <si>
    <t>SBI Life Insurance Company Limited August 2026 Futures</t>
  </si>
  <si>
    <t>Solar Industries India Limited August 2026 Futures</t>
  </si>
  <si>
    <t>Sun Pharmaceutical Industries Limited July 2026 Futures</t>
  </si>
  <si>
    <t>Delhivery Limited August 2026 Futures</t>
  </si>
  <si>
    <t>Supreme Industries Limited July 2026 Futures</t>
  </si>
  <si>
    <t>Tata Steel Limited August 2026 Futures</t>
  </si>
  <si>
    <t>Tube Investments of India Limited July 2026 Futures</t>
  </si>
  <si>
    <t>Tata Power Company Limited August 2026 Futures</t>
  </si>
  <si>
    <t>Titan Company Limited August 2026 Futures</t>
  </si>
  <si>
    <t>UltraTech Cement Limited July 2026 Futures</t>
  </si>
  <si>
    <t>Union Bank of India July 2026 Futures</t>
  </si>
  <si>
    <t>Axis Bank Limited August 2026 Futures</t>
  </si>
  <si>
    <t>Yes Bank Limited August 2026 Futures</t>
  </si>
  <si>
    <t>Eternal Limited August 2026 Futures</t>
  </si>
  <si>
    <t>Total percentage of existing assets hedged through futures: 68.80%</t>
  </si>
  <si>
    <t>For the period ended June 30, 2026, following details specified for hedging transactions through futures which have been squared off/ expired:</t>
  </si>
  <si>
    <t>Total number of contracts where futures were bought: 10261</t>
  </si>
  <si>
    <t>Total number of contracts where futures were sold: 1001</t>
  </si>
  <si>
    <t>Gross notional value of contracts where futures were bought: Rs.  68273.309 Lakhs</t>
  </si>
  <si>
    <t>Gross notional value of contracts where futures were sold: Rs.  5883.595 Lakhs</t>
  </si>
  <si>
    <t>Net profit/ (loss) value on all contracts combined: Rs -1118.227 Lakhs</t>
  </si>
  <si>
    <t>B. Other than hedging positions through futures as on June 30, 2026</t>
  </si>
  <si>
    <t>Nil</t>
  </si>
  <si>
    <t>Total exposure due to futures (non hedging positions) as a percentage of net assets: Nil</t>
  </si>
  <si>
    <t>For the period ended June 30, 2026, following details specified for non-hedging transactions through futures which have been squared off/ expired:</t>
  </si>
  <si>
    <t>Total number of contracts where futures were bought: Nil</t>
  </si>
  <si>
    <t>Total number of contracts where futures were sold: Nil</t>
  </si>
  <si>
    <t>Gross notional value of contracts where futures were bought: Rs. Nil Lakhs</t>
  </si>
  <si>
    <t>Gross notional value of contracts where futures were sold: Rs. Nil Lakhs</t>
  </si>
  <si>
    <t>Net profit/ (loss) value on all contracts combined: Rs. Nil Lakhs</t>
  </si>
  <si>
    <t>C. Hedging positions through put options as on June 30, 2026</t>
  </si>
  <si>
    <t>Number of Contracts</t>
  </si>
  <si>
    <t>Option Price when purchased</t>
  </si>
  <si>
    <t>Current
Option Price</t>
  </si>
  <si>
    <t>Total percentage of existing assets hedged through put options: Nil</t>
  </si>
  <si>
    <t>For the period ended June 30, 2026, following details specified for hedging transactions through put options which have already been exercised/ expired:</t>
  </si>
  <si>
    <t>Total number of contracts entered into: Nil</t>
  </si>
  <si>
    <t>Gross notional value of contracts: Rs. Nil</t>
  </si>
  <si>
    <t>Net profit/ (loss) on all contracts (premium paid treated as (loss)): Rs. Nil</t>
  </si>
  <si>
    <t>D. Other than hedging positions through options as on June 30, 2026</t>
  </si>
  <si>
    <t>Call/ put</t>
  </si>
  <si>
    <t>Number of contracts</t>
  </si>
  <si>
    <t>Option price when purchased</t>
  </si>
  <si>
    <t>Current price</t>
  </si>
  <si>
    <t>Total exposure through options as a percentage of net assets: Nil</t>
  </si>
  <si>
    <t>For the period ended June 30, 2026, following details specified for non-hedging transactions through options which have already been exercised/ expired:</t>
  </si>
  <si>
    <t>E. Hedging positions through swaps as on June 30, 2026 - Nil</t>
  </si>
  <si>
    <t>Total percentage of existing assets hedged through futures: NIL</t>
  </si>
  <si>
    <t>Total number of contracts where futures were bought: 340</t>
  </si>
  <si>
    <t>Total number of contracts where futures were sold: 150</t>
  </si>
  <si>
    <t>Gross notional value of contracts where futures were bought: Rs.  2247.38 Lakhs</t>
  </si>
  <si>
    <t>Gross notional value of contracts where futures were sold: Rs.  1035.399 Lakhs</t>
  </si>
  <si>
    <t>Net profit/ (loss) value on all contracts combined: Rs -8.809 Lakhs</t>
  </si>
  <si>
    <t>Total number of contracts where futures were bought: NIL</t>
  </si>
  <si>
    <t>Total number of contracts where futures were sold: NIL</t>
  </si>
  <si>
    <t>Gross notional value of contracts where futures were bought: NIL</t>
  </si>
  <si>
    <t>Gross notional value of contracts where futures were sold:NIL</t>
  </si>
  <si>
    <t>Net profit/ (loss) value on all contracts combined: NIL</t>
  </si>
  <si>
    <t>NIFTY 24000 Put July 2026 Option</t>
  </si>
  <si>
    <t>Total percentage of existing assets hedged through put options: 0.08%</t>
  </si>
  <si>
    <t>Total number of contracts entered into: 1800</t>
  </si>
  <si>
    <t>Gross notional value of contracts: Rs.  152.269 Lakhs</t>
  </si>
  <si>
    <t>Net profit/ (loss) on all contracts (premium paid treated as (loss): Rs -108.917 Lakhs</t>
  </si>
  <si>
    <t>Total exposure through options as a percentage of net assets: NIL</t>
  </si>
  <si>
    <t>Total number of contracts entered into: 5100</t>
  </si>
  <si>
    <t>Gross notional value of contracts: Rs.  405.644 Lakhs</t>
  </si>
  <si>
    <t>Net profit/ (loss) on all contracts (premium paid treated as (loss): Rs 34.444 Lakhs</t>
  </si>
  <si>
    <t>Gross notional value of contracts where futures were sold: NIL</t>
  </si>
  <si>
    <t>Total exposure due to futures (non hedging positions) as a percentage of net assets: NIL</t>
  </si>
  <si>
    <t>Total number of contracts where futures were bought: 119</t>
  </si>
  <si>
    <t>Total number of contracts where futures were sold: 119</t>
  </si>
  <si>
    <t>Gross notional value of contracts where futures were bought: Rs.  862.284 Lakhs</t>
  </si>
  <si>
    <t>Gross notional value of contracts where futures were sold: Rs.  902.758 Lakhs</t>
  </si>
  <si>
    <t>Net profit/ (loss) value on all contracts combined: Rs 40.473 Lakhs</t>
  </si>
  <si>
    <t>Total number of contracts entered into: NIL</t>
  </si>
  <si>
    <t>Gross notional value of contracts: NIL</t>
  </si>
  <si>
    <t>Net profit/ (loss) on all contracts (premium paid treated as (loss): NIL</t>
  </si>
  <si>
    <t>Total number of contracts entered into: 150</t>
  </si>
  <si>
    <t>Gross notional value of contracts: Rs.  24.375 Lakhs</t>
  </si>
  <si>
    <t>Net profit/ (loss) on all contracts (premium paid treated as (loss): Rs -3.86 Lakhs</t>
  </si>
  <si>
    <t>Total number of contracts where futures were bought: 23</t>
  </si>
  <si>
    <t>Total number of contracts where futures were sold: 0</t>
  </si>
  <si>
    <t>Gross notional value of contracts where futures were bought: Rs.  174.249 Lakhs</t>
  </si>
  <si>
    <t>Gross notional value of contracts where futures were sold: Rs.  0 Lakhs</t>
  </si>
  <si>
    <t>Net profit/ (loss) value on all contracts combined: Rs -9.622 Lakhs</t>
  </si>
  <si>
    <t>Gross notional value of contracts where futures were bought: Rs. Nil</t>
  </si>
  <si>
    <t>Gross notional value of contracts where futures were sold: Rs. Nil</t>
  </si>
  <si>
    <t>Net profit/ (loss) value on all contracts combined: Rs. Nil</t>
  </si>
  <si>
    <t>Total percentage of existing assets hedged through futures: 47.11%</t>
  </si>
  <si>
    <t>Total number of contracts where futures were bought: 299</t>
  </si>
  <si>
    <t>Total number of contracts where futures were sold: 53</t>
  </si>
  <si>
    <t>Gross notional value of contracts where futures were bought: Rs.  1972 Lakhs</t>
  </si>
  <si>
    <t>Gross notional value of contracts where futures were sold: Rs.  279.691 Lakhs</t>
  </si>
  <si>
    <t>Net profit/ (loss) value on all contracts combined: Rs 12.014 Lakhs</t>
  </si>
  <si>
    <t>ITC Limited Call July 2026 Option</t>
  </si>
  <si>
    <t>Total percentage of existing assets hedged through put options: 0.01%</t>
  </si>
  <si>
    <t>Total percentage of existing assets hedged through futures: 0.49%</t>
  </si>
  <si>
    <t>Total number of contracts where futures were bought: 600</t>
  </si>
  <si>
    <t>Total number of contracts where futures were sold: 600</t>
  </si>
  <si>
    <t>Gross notional value of contracts where futures were bought: Rs.  3801.169 Lakhs</t>
  </si>
  <si>
    <t>Gross notional value of contracts where futures were sold: Rs.  3754.594 Lakhs</t>
  </si>
  <si>
    <t>Net profit/ (loss) value on all contracts combined: Rs -46.575 Lakhs</t>
  </si>
  <si>
    <t>Total number of contracts where futures were bought: 0</t>
  </si>
  <si>
    <t>Net profit/ (loss) value on all contracts combined:NIL</t>
  </si>
  <si>
    <t>Total number of contracts entered into: 15000</t>
  </si>
  <si>
    <t>Gross notional value of contracts: Rs.  487.968 Lakhs</t>
  </si>
  <si>
    <t>Net profit/ (loss) on all contracts (premium paid treated as (loss): Rs 2.159 Lakhs</t>
  </si>
  <si>
    <t>F. Hedging positions through Call options as on June 30, 2026</t>
  </si>
  <si>
    <t>Total number of contracts entered into: 5900</t>
  </si>
  <si>
    <t>Gross notional value of contracts: Rs.  285.923 Lakhs</t>
  </si>
  <si>
    <t>Net profit/ (loss) on all contracts (premium paid treated as (loss): Rs -98.251 Lakhs</t>
  </si>
  <si>
    <t>Total number of contracts entered into: 1050</t>
  </si>
  <si>
    <t>Gross notional value of contracts: Rs.  123.117 Lakhs</t>
  </si>
  <si>
    <t>Net profit/ (loss) on all contracts (premium paid treated as (loss): Rs -67.986 Lakhs</t>
  </si>
  <si>
    <t>Total percentage of existing assets hedged through put options: NIL</t>
  </si>
  <si>
    <t>Total number of contracts entered into: 5150</t>
  </si>
  <si>
    <t>Gross notional value of contracts: Rs.  204.461 Lakhs</t>
  </si>
  <si>
    <t>Net profit/ (loss) on all contracts (premium paid treated as (loss): Rs -70.097 Lakhs</t>
  </si>
  <si>
    <t>Total percentage of existing assets hedged through futures: Nil</t>
  </si>
  <si>
    <t>Total number of contracts entered into: 8100</t>
  </si>
  <si>
    <t>Gross notional value of contracts: Rs.  340.022 Lakhs</t>
  </si>
  <si>
    <t>Net profit/ (loss) on all contracts (premium paid treated as (loss): Rs -76.971 Lakhs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</si>
</sst>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0;\(#,##0.00\)"/>
    <numFmt numFmtId="166" formatCode="#,##0.00%;\(#,##0.00\)%"/>
    <numFmt numFmtId="167" formatCode="#,##0.00%"/>
    <numFmt numFmtId="168" formatCode="#,##0.000_ ;\-#,##0.000\ "/>
    <numFmt numFmtId="169" formatCode="#,##0.0000_ ;\-#,##0.0000\ "/>
    <numFmt numFmtId="170" formatCode="#,##0.0000"/>
    <numFmt numFmtId="171" formatCode="_(* #,##0.000_);_(* \(#,##0.000\);_(* &quot;-&quot;??_);_(@_)"/>
    <numFmt numFmtId="172" formatCode="_(* #,##0_);_(* \(#,##0\);_(* &quot;-&quot;?_);_(@_)"/>
    <numFmt numFmtId="173" formatCode="_(* #,##0.00_);_(* \(#,##0.00\);_(* &quot;-&quot;?_);_(@_)"/>
  </numFmts>
  <fonts count="12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rgb="FFFFFFFF"/>
      <name val="SansSerif"/>
      <family val="2"/>
    </font>
    <font>
      <b/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9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39" borderId="3"/>
    <xf numFmtId="0" fontId="8" fillId="39" borderId="3"/>
    <xf numFmtId="0" fontId="8" fillId="39" borderId="3"/>
    <xf numFmtId="164" fontId="8" fillId="39" borderId="3" applyFont="0" applyFill="0" applyBorder="0" applyAlignment="0" applyProtection="0"/>
    <xf numFmtId="9" fontId="8" fillId="39" borderId="3" applyFont="0" applyFill="0" applyBorder="0" applyAlignment="0" applyProtection="0"/>
  </cellStyleXfs>
  <cellXfs count="15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0" fillId="5" borderId="0" xfId="0" applyFill="1" applyAlignment="1" applyProtection="1">
      <alignment wrapText="1"/>
      <protection locked="0"/>
    </xf>
    <xf numFmtId="0" fontId="3" fillId="6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horizontal="lef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left" vertical="top" wrapText="1"/>
    </xf>
    <xf numFmtId="0" fontId="1" fillId="14" borderId="8" xfId="0" applyFont="1" applyFill="1" applyBorder="1" applyAlignment="1">
      <alignment horizontal="left" vertical="top" wrapText="1"/>
    </xf>
    <xf numFmtId="0" fontId="5" fillId="15" borderId="9" xfId="0" applyFont="1" applyFill="1" applyBorder="1" applyAlignment="1">
      <alignment horizontal="right" vertical="top" wrapText="1"/>
    </xf>
    <xf numFmtId="0" fontId="5" fillId="16" borderId="10" xfId="0" applyFont="1" applyFill="1" applyBorder="1" applyAlignment="1">
      <alignment horizontal="right" vertical="top" wrapText="1"/>
    </xf>
    <xf numFmtId="0" fontId="6" fillId="17" borderId="2" xfId="0" applyFont="1" applyFill="1" applyBorder="1" applyAlignment="1">
      <alignment horizontal="left" vertical="top" wrapText="1"/>
    </xf>
    <xf numFmtId="0" fontId="1" fillId="18" borderId="7" xfId="0" applyFont="1" applyFill="1" applyBorder="1" applyAlignment="1">
      <alignment horizontal="left" vertical="top" wrapText="1"/>
    </xf>
    <xf numFmtId="3" fontId="1" fillId="19" borderId="8" xfId="0" applyNumberFormat="1" applyFont="1" applyFill="1" applyBorder="1" applyAlignment="1">
      <alignment horizontal="right" vertical="top" wrapText="1"/>
    </xf>
    <xf numFmtId="165" fontId="1" fillId="20" borderId="9" xfId="0" applyNumberFormat="1" applyFont="1" applyFill="1" applyBorder="1" applyAlignment="1">
      <alignment horizontal="right" vertical="top" wrapText="1"/>
    </xf>
    <xf numFmtId="166" fontId="1" fillId="21" borderId="8" xfId="0" applyNumberFormat="1" applyFont="1" applyFill="1" applyBorder="1" applyAlignment="1">
      <alignment horizontal="right" vertical="top" wrapText="1"/>
    </xf>
    <xf numFmtId="0" fontId="1" fillId="22" borderId="9" xfId="0" applyFont="1" applyFill="1" applyBorder="1" applyAlignment="1">
      <alignment horizontal="right" vertical="top" wrapText="1"/>
    </xf>
    <xf numFmtId="0" fontId="1" fillId="23" borderId="10" xfId="0" applyFont="1" applyFill="1" applyBorder="1" applyAlignment="1">
      <alignment horizontal="right" vertical="top" wrapText="1"/>
    </xf>
    <xf numFmtId="165" fontId="3" fillId="24" borderId="11" xfId="0" applyNumberFormat="1" applyFont="1" applyFill="1" applyBorder="1" applyAlignment="1">
      <alignment horizontal="right" vertical="top" wrapText="1"/>
    </xf>
    <xf numFmtId="166" fontId="3" fillId="25" borderId="1" xfId="0" applyNumberFormat="1" applyFont="1" applyFill="1" applyBorder="1" applyAlignment="1">
      <alignment horizontal="right" vertical="top" wrapText="1"/>
    </xf>
    <xf numFmtId="0" fontId="3" fillId="26" borderId="1" xfId="0" applyFont="1" applyFill="1" applyBorder="1" applyAlignment="1">
      <alignment horizontal="right" vertical="top" wrapText="1"/>
    </xf>
    <xf numFmtId="0" fontId="3" fillId="27" borderId="12" xfId="0" applyFont="1" applyFill="1" applyBorder="1" applyAlignment="1">
      <alignment horizontal="right" vertical="top" wrapText="1"/>
    </xf>
    <xf numFmtId="0" fontId="3" fillId="28" borderId="13" xfId="0" applyFont="1" applyFill="1" applyBorder="1" applyAlignment="1">
      <alignment horizontal="left" vertical="top" wrapText="1"/>
    </xf>
    <xf numFmtId="0" fontId="1" fillId="29" borderId="14" xfId="0" applyFont="1" applyFill="1" applyBorder="1" applyAlignment="1">
      <alignment horizontal="left" vertical="top" wrapText="1"/>
    </xf>
    <xf numFmtId="167" fontId="1" fillId="30" borderId="9" xfId="0" applyNumberFormat="1" applyFont="1" applyFill="1" applyBorder="1" applyAlignment="1">
      <alignment horizontal="right" vertical="top" wrapText="1"/>
    </xf>
    <xf numFmtId="165" fontId="3" fillId="31" borderId="1" xfId="0" applyNumberFormat="1" applyFont="1" applyFill="1" applyBorder="1" applyAlignment="1">
      <alignment horizontal="right" vertical="top" wrapText="1"/>
    </xf>
    <xf numFmtId="0" fontId="3" fillId="32" borderId="15" xfId="0" applyFont="1" applyFill="1" applyBorder="1" applyAlignment="1">
      <alignment horizontal="left" vertical="top" wrapText="1"/>
    </xf>
    <xf numFmtId="0" fontId="1" fillId="33" borderId="16" xfId="0" applyFont="1" applyFill="1" applyBorder="1" applyAlignment="1">
      <alignment horizontal="left" vertical="top" wrapText="1"/>
    </xf>
    <xf numFmtId="165" fontId="3" fillId="34" borderId="17" xfId="0" applyNumberFormat="1" applyFont="1" applyFill="1" applyBorder="1" applyAlignment="1">
      <alignment horizontal="right" vertical="top" wrapText="1"/>
    </xf>
    <xf numFmtId="167" fontId="3" fillId="35" borderId="17" xfId="0" applyNumberFormat="1" applyFont="1" applyFill="1" applyBorder="1" applyAlignment="1">
      <alignment horizontal="right" vertical="top" wrapText="1"/>
    </xf>
    <xf numFmtId="0" fontId="3" fillId="36" borderId="18" xfId="0" applyFont="1" applyFill="1" applyBorder="1" applyAlignment="1">
      <alignment horizontal="right" vertical="top" wrapText="1"/>
    </xf>
    <xf numFmtId="0" fontId="3" fillId="37" borderId="19" xfId="0" applyFont="1" applyFill="1" applyBorder="1" applyAlignment="1">
      <alignment horizontal="right" vertical="top" wrapText="1"/>
    </xf>
    <xf numFmtId="0" fontId="7" fillId="38" borderId="3" xfId="0" applyFont="1" applyFill="1" applyBorder="1" applyAlignment="1">
      <alignment horizontal="left" vertical="top" wrapText="1"/>
    </xf>
    <xf numFmtId="0" fontId="0" fillId="39" borderId="3" xfId="0" applyFill="1" applyBorder="1" applyAlignment="1" applyProtection="1">
      <alignment wrapText="1"/>
      <protection locked="0"/>
    </xf>
    <xf numFmtId="10" fontId="3" fillId="25" borderId="1" xfId="0" applyNumberFormat="1" applyFont="1" applyFill="1" applyBorder="1" applyAlignment="1">
      <alignment horizontal="right" vertical="top" wrapText="1"/>
    </xf>
    <xf numFmtId="0" fontId="0" fillId="0" borderId="0" xfId="0" applyAlignment="1" applyProtection="1">
      <alignment wrapText="1"/>
      <protection locked="0"/>
    </xf>
    <xf numFmtId="0" fontId="9" fillId="0" borderId="20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vertical="top"/>
    </xf>
    <xf numFmtId="0" fontId="10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vertical="top"/>
    </xf>
    <xf numFmtId="0" fontId="9" fillId="0" borderId="25" xfId="0" applyFont="1" applyBorder="1" applyAlignment="1">
      <alignment horizontal="center" vertical="top"/>
    </xf>
    <xf numFmtId="0" fontId="10" fillId="0" borderId="25" xfId="0" applyFont="1" applyBorder="1" applyAlignment="1">
      <alignment vertical="top"/>
    </xf>
    <xf numFmtId="168" fontId="11" fillId="0" borderId="25" xfId="0" applyNumberFormat="1" applyFont="1" applyBorder="1" applyAlignment="1">
      <alignment horizontal="center" vertical="top"/>
    </xf>
    <xf numFmtId="0" fontId="11" fillId="0" borderId="23" xfId="0" applyFont="1" applyBorder="1" applyAlignment="1">
      <alignment vertical="top"/>
    </xf>
    <xf numFmtId="0" fontId="11" fillId="0" borderId="26" xfId="0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9" fillId="0" borderId="20" xfId="0" applyFont="1" applyBorder="1" applyAlignment="1">
      <alignment vertical="top" wrapText="1"/>
    </xf>
    <xf numFmtId="0" fontId="10" fillId="0" borderId="21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9" fillId="0" borderId="25" xfId="0" applyFont="1" applyBorder="1" applyAlignment="1">
      <alignment vertical="top" wrapText="1"/>
    </xf>
    <xf numFmtId="0" fontId="10" fillId="0" borderId="25" xfId="0" applyFont="1" applyBorder="1" applyAlignment="1">
      <alignment vertical="top" wrapText="1"/>
    </xf>
    <xf numFmtId="0" fontId="11" fillId="0" borderId="26" xfId="0" applyFont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169" fontId="11" fillId="0" borderId="25" xfId="0" applyNumberFormat="1" applyFont="1" applyBorder="1" applyAlignment="1">
      <alignment horizontal="center" vertical="top"/>
    </xf>
    <xf numFmtId="169" fontId="11" fillId="0" borderId="0" xfId="0" applyNumberFormat="1" applyFont="1" applyAlignment="1">
      <alignment horizontal="center" vertical="top"/>
    </xf>
    <xf numFmtId="0" fontId="9" fillId="39" borderId="25" xfId="3" applyFont="1" applyBorder="1" applyAlignment="1">
      <alignment vertical="top"/>
    </xf>
    <xf numFmtId="0" fontId="9" fillId="39" borderId="25" xfId="3" applyFont="1" applyBorder="1" applyAlignment="1">
      <alignment horizontal="center" vertical="top"/>
    </xf>
    <xf numFmtId="0" fontId="10" fillId="39" borderId="25" xfId="3" applyFont="1" applyBorder="1" applyAlignment="1">
      <alignment vertical="top"/>
    </xf>
    <xf numFmtId="0" fontId="10" fillId="0" borderId="26" xfId="0" applyFont="1" applyBorder="1" applyAlignment="1">
      <alignment vertical="top"/>
    </xf>
    <xf numFmtId="0" fontId="10" fillId="0" borderId="22" xfId="0" applyFont="1" applyBorder="1" applyAlignment="1">
      <alignment vertical="top"/>
    </xf>
    <xf numFmtId="0" fontId="10" fillId="0" borderId="24" xfId="0" applyFont="1" applyBorder="1" applyAlignment="1">
      <alignment vertical="top"/>
    </xf>
    <xf numFmtId="164" fontId="10" fillId="39" borderId="3" xfId="1" applyFont="1" applyFill="1" applyBorder="1" applyAlignment="1">
      <alignment vertical="top"/>
    </xf>
    <xf numFmtId="0" fontId="10" fillId="0" borderId="28" xfId="0" applyFont="1" applyBorder="1" applyAlignment="1">
      <alignment vertical="top"/>
    </xf>
    <xf numFmtId="0" fontId="3" fillId="39" borderId="21" xfId="4" applyFont="1" applyBorder="1" applyAlignment="1">
      <alignment horizontal="left" vertical="top" wrapText="1"/>
    </xf>
    <xf numFmtId="0" fontId="3" fillId="39" borderId="22" xfId="4" applyFont="1" applyBorder="1" applyAlignment="1">
      <alignment horizontal="left" vertical="top" wrapText="1"/>
    </xf>
    <xf numFmtId="0" fontId="3" fillId="39" borderId="3" xfId="4" applyFont="1" applyAlignment="1">
      <alignment horizontal="left" vertical="top" wrapText="1"/>
    </xf>
    <xf numFmtId="0" fontId="3" fillId="39" borderId="24" xfId="4" applyFont="1" applyBorder="1" applyAlignment="1">
      <alignment horizontal="left" vertical="top" wrapText="1"/>
    </xf>
    <xf numFmtId="0" fontId="0" fillId="0" borderId="24" xfId="0" applyBorder="1" applyAlignment="1" applyProtection="1">
      <alignment wrapText="1"/>
      <protection locked="0"/>
    </xf>
    <xf numFmtId="0" fontId="3" fillId="39" borderId="27" xfId="4" applyFont="1" applyBorder="1" applyAlignment="1">
      <alignment horizontal="left" vertical="top" wrapText="1"/>
    </xf>
    <xf numFmtId="0" fontId="3" fillId="39" borderId="28" xfId="4" applyFont="1" applyBorder="1" applyAlignment="1">
      <alignment horizontal="left" vertical="top" wrapText="1"/>
    </xf>
    <xf numFmtId="9" fontId="10" fillId="0" borderId="23" xfId="2" applyFont="1" applyBorder="1" applyAlignment="1">
      <alignment vertical="top"/>
    </xf>
    <xf numFmtId="9" fontId="9" fillId="0" borderId="25" xfId="2" applyFont="1" applyBorder="1" applyAlignment="1">
      <alignment vertical="top"/>
    </xf>
    <xf numFmtId="9" fontId="10" fillId="0" borderId="25" xfId="2" applyFont="1" applyBorder="1" applyAlignment="1">
      <alignment vertical="top"/>
    </xf>
    <xf numFmtId="0" fontId="9" fillId="39" borderId="25" xfId="5" applyFont="1" applyBorder="1" applyAlignment="1">
      <alignment vertical="top"/>
    </xf>
    <xf numFmtId="0" fontId="9" fillId="39" borderId="25" xfId="5" applyFont="1" applyBorder="1" applyAlignment="1">
      <alignment horizontal="center" vertical="top"/>
    </xf>
    <xf numFmtId="0" fontId="10" fillId="39" borderId="25" xfId="5" applyFont="1" applyBorder="1" applyAlignment="1">
      <alignment vertical="top"/>
    </xf>
    <xf numFmtId="169" fontId="11" fillId="39" borderId="25" xfId="5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8" fillId="39" borderId="3" xfId="4"/>
    <xf numFmtId="0" fontId="0" fillId="39" borderId="3" xfId="4" applyFont="1" applyAlignment="1" applyProtection="1">
      <alignment wrapText="1"/>
      <protection locked="0"/>
    </xf>
    <xf numFmtId="0" fontId="0" fillId="39" borderId="24" xfId="4" applyFont="1" applyBorder="1" applyAlignment="1" applyProtection="1">
      <alignment wrapText="1"/>
      <protection locked="0"/>
    </xf>
    <xf numFmtId="0" fontId="0" fillId="39" borderId="27" xfId="4" applyFont="1" applyBorder="1" applyAlignment="1" applyProtection="1">
      <alignment wrapText="1"/>
      <protection locked="0"/>
    </xf>
    <xf numFmtId="0" fontId="0" fillId="39" borderId="28" xfId="4" applyFont="1" applyBorder="1" applyAlignment="1" applyProtection="1">
      <alignment wrapText="1"/>
      <protection locked="0"/>
    </xf>
    <xf numFmtId="170" fontId="1" fillId="0" borderId="1" xfId="0" applyNumberFormat="1" applyFont="1" applyBorder="1" applyAlignment="1">
      <alignment horizontal="right" vertical="top" wrapText="1"/>
    </xf>
    <xf numFmtId="169" fontId="11" fillId="0" borderId="29" xfId="0" applyNumberFormat="1" applyFont="1" applyBorder="1" applyAlignment="1">
      <alignment horizontal="center" vertical="top"/>
    </xf>
    <xf numFmtId="0" fontId="9" fillId="0" borderId="29" xfId="0" applyFont="1" applyBorder="1" applyAlignment="1">
      <alignment horizontal="center" vertical="top"/>
    </xf>
    <xf numFmtId="0" fontId="1" fillId="39" borderId="26" xfId="0" applyFont="1" applyFill="1" applyBorder="1" applyAlignment="1">
      <alignment horizontal="left" vertical="top" wrapText="1"/>
    </xf>
    <xf numFmtId="0" fontId="0" fillId="0" borderId="21" xfId="0" applyBorder="1"/>
    <xf numFmtId="0" fontId="0" fillId="0" borderId="22" xfId="0" applyBorder="1"/>
    <xf numFmtId="0" fontId="10" fillId="0" borderId="25" xfId="0" applyFont="1" applyBorder="1" applyAlignment="1">
      <alignment horizontal="right" vertical="top"/>
    </xf>
    <xf numFmtId="0" fontId="10" fillId="0" borderId="25" xfId="0" applyFont="1" applyBorder="1" applyAlignment="1">
      <alignment horizontal="right" vertical="top" wrapText="1"/>
    </xf>
    <xf numFmtId="0" fontId="0" fillId="0" borderId="3" xfId="0" applyBorder="1"/>
    <xf numFmtId="0" fontId="0" fillId="0" borderId="24" xfId="0" applyBorder="1"/>
    <xf numFmtId="4" fontId="10" fillId="0" borderId="25" xfId="0" applyNumberFormat="1" applyFont="1" applyBorder="1"/>
    <xf numFmtId="4" fontId="10" fillId="0" borderId="23" xfId="0" applyNumberFormat="1" applyFont="1" applyBorder="1"/>
    <xf numFmtId="4" fontId="10" fillId="0" borderId="3" xfId="0" applyNumberFormat="1" applyFont="1" applyBorder="1"/>
    <xf numFmtId="171" fontId="0" fillId="39" borderId="24" xfId="6" applyNumberFormat="1" applyFont="1" applyFill="1" applyBorder="1"/>
    <xf numFmtId="10" fontId="10" fillId="39" borderId="23" xfId="7" applyNumberFormat="1" applyFont="1" applyFill="1" applyBorder="1" applyAlignment="1">
      <alignment vertical="top"/>
    </xf>
    <xf numFmtId="0" fontId="0" fillId="0" borderId="23" xfId="0" applyBorder="1"/>
    <xf numFmtId="0" fontId="9" fillId="0" borderId="23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29" xfId="0" applyFont="1" applyBorder="1" applyAlignment="1">
      <alignment vertical="top"/>
    </xf>
    <xf numFmtId="0" fontId="10" fillId="0" borderId="30" xfId="0" applyFont="1" applyBorder="1" applyAlignment="1">
      <alignment vertical="top"/>
    </xf>
    <xf numFmtId="0" fontId="10" fillId="0" borderId="31" xfId="0" applyFont="1" applyBorder="1" applyAlignment="1">
      <alignment vertical="top"/>
    </xf>
    <xf numFmtId="169" fontId="11" fillId="0" borderId="3" xfId="0" applyNumberFormat="1" applyFont="1" applyBorder="1" applyAlignment="1">
      <alignment horizontal="center" vertical="top"/>
    </xf>
    <xf numFmtId="169" fontId="11" fillId="0" borderId="3" xfId="0" applyNumberFormat="1" applyFont="1" applyBorder="1" applyAlignment="1">
      <alignment vertical="top"/>
    </xf>
    <xf numFmtId="0" fontId="0" fillId="0" borderId="27" xfId="0" applyBorder="1"/>
    <xf numFmtId="0" fontId="0" fillId="0" borderId="28" xfId="0" applyBorder="1"/>
    <xf numFmtId="10" fontId="10" fillId="0" borderId="0" xfId="0" applyNumberFormat="1" applyFont="1" applyAlignment="1">
      <alignment vertical="top"/>
    </xf>
    <xf numFmtId="172" fontId="10" fillId="0" borderId="0" xfId="0" applyNumberFormat="1" applyFont="1" applyAlignment="1">
      <alignment vertical="top"/>
    </xf>
    <xf numFmtId="173" fontId="10" fillId="0" borderId="0" xfId="0" applyNumberFormat="1" applyFont="1" applyAlignment="1">
      <alignment vertical="top"/>
    </xf>
    <xf numFmtId="169" fontId="11" fillId="0" borderId="0" xfId="0" applyNumberFormat="1" applyFont="1" applyAlignment="1">
      <alignment vertical="top"/>
    </xf>
    <xf numFmtId="0" fontId="10" fillId="0" borderId="29" xfId="0" applyFont="1" applyBorder="1" applyAlignment="1">
      <alignment vertical="top" wrapText="1"/>
    </xf>
    <xf numFmtId="0" fontId="10" fillId="0" borderId="30" xfId="0" applyFont="1" applyBorder="1" applyAlignment="1">
      <alignment vertical="top" wrapText="1"/>
    </xf>
    <xf numFmtId="0" fontId="10" fillId="0" borderId="31" xfId="0" applyFont="1" applyBorder="1" applyAlignment="1">
      <alignment vertical="top" wrapText="1"/>
    </xf>
    <xf numFmtId="0" fontId="0" fillId="0" borderId="26" xfId="0" applyBorder="1"/>
    <xf numFmtId="164" fontId="10" fillId="39" borderId="25" xfId="6" applyFont="1" applyBorder="1" applyAlignment="1">
      <alignment horizontal="right" vertical="top"/>
    </xf>
    <xf numFmtId="164" fontId="10" fillId="39" borderId="25" xfId="6" applyFont="1" applyBorder="1" applyAlignment="1">
      <alignment horizontal="right" vertical="top" wrapText="1"/>
    </xf>
    <xf numFmtId="164" fontId="10" fillId="39" borderId="31" xfId="6" applyFont="1" applyBorder="1" applyAlignment="1">
      <alignment horizontal="right" vertical="top" wrapText="1"/>
    </xf>
    <xf numFmtId="164" fontId="10" fillId="39" borderId="25" xfId="6" applyFont="1" applyFill="1" applyBorder="1" applyAlignment="1">
      <alignment vertical="top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 wrapText="1"/>
    </xf>
    <xf numFmtId="4" fontId="11" fillId="0" borderId="0" xfId="0" applyNumberFormat="1" applyFont="1" applyAlignment="1">
      <alignment horizontal="center" vertical="top"/>
    </xf>
    <xf numFmtId="169" fontId="11" fillId="0" borderId="27" xfId="0" applyNumberFormat="1" applyFont="1" applyBorder="1" applyAlignment="1">
      <alignment horizontal="center" vertical="top"/>
    </xf>
    <xf numFmtId="173" fontId="10" fillId="0" borderId="25" xfId="0" applyNumberFormat="1" applyFont="1" applyBorder="1" applyAlignment="1">
      <alignment vertical="top"/>
    </xf>
    <xf numFmtId="4" fontId="10" fillId="0" borderId="31" xfId="0" applyNumberFormat="1" applyFont="1" applyBorder="1" applyAlignment="1">
      <alignment horizontal="right" vertical="top" wrapText="1"/>
    </xf>
    <xf numFmtId="0" fontId="0" fillId="39" borderId="3" xfId="0" applyFill="1" applyBorder="1" applyAlignment="1" applyProtection="1">
      <alignment wrapText="1"/>
      <protection locked="0"/>
    </xf>
    <xf numFmtId="0" fontId="3" fillId="0" borderId="0" xfId="0" applyFont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7" fillId="38" borderId="3" xfId="0" applyFont="1" applyFill="1" applyBorder="1" applyAlignment="1">
      <alignment horizontal="left" vertical="top" wrapText="1"/>
    </xf>
    <xf numFmtId="0" fontId="10" fillId="0" borderId="25" xfId="0" applyFont="1" applyBorder="1" applyAlignment="1">
      <alignment horizontal="center" vertical="top"/>
    </xf>
    <xf numFmtId="0" fontId="10" fillId="0" borderId="29" xfId="0" applyFont="1" applyBorder="1" applyAlignment="1">
      <alignment horizontal="center" vertical="top"/>
    </xf>
    <xf numFmtId="0" fontId="10" fillId="0" borderId="30" xfId="0" applyFont="1" applyBorder="1" applyAlignment="1">
      <alignment horizontal="center" vertical="top"/>
    </xf>
    <xf numFmtId="0" fontId="10" fillId="0" borderId="31" xfId="0" applyFont="1" applyBorder="1" applyAlignment="1">
      <alignment horizontal="center" vertical="top"/>
    </xf>
    <xf numFmtId="0" fontId="10" fillId="0" borderId="29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31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10" fillId="0" borderId="22" xfId="0" applyFont="1" applyBorder="1" applyAlignment="1">
      <alignment horizontal="center" vertical="top"/>
    </xf>
    <xf numFmtId="0" fontId="10" fillId="0" borderId="26" xfId="0" applyFont="1" applyBorder="1" applyAlignment="1">
      <alignment horizontal="center" vertical="top"/>
    </xf>
    <xf numFmtId="0" fontId="10" fillId="0" borderId="27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</cellXfs>
  <cellStyles count="8">
    <cellStyle name="Comma" xfId="1" builtinId="3"/>
    <cellStyle name="Comma 2" xfId="6" xr:uid="{644724C4-5B73-4E14-B609-5259545005AC}"/>
    <cellStyle name="Normal" xfId="0" builtinId="0"/>
    <cellStyle name="Normal 2 2" xfId="4" xr:uid="{25D08B34-0937-48FE-B549-7FA8EF0E51C3}"/>
    <cellStyle name="Normal 3 4" xfId="5" xr:uid="{68492F30-0294-4348-A4CA-4E539EF1DD5F}"/>
    <cellStyle name="Normal 7" xfId="3" xr:uid="{B443B9AC-6B40-44CF-A0AD-19E896C87073}"/>
    <cellStyle name="Percent" xfId="2" builtinId="5"/>
    <cellStyle name="Percent 2" xfId="7" xr:uid="{096FB7AF-CE3F-4657-921D-7FEC534C18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352</xdr:row>
      <xdr:rowOff>0</xdr:rowOff>
    </xdr:from>
    <xdr:to>
      <xdr:col>2</xdr:col>
      <xdr:colOff>0</xdr:colOff>
      <xdr:row>353</xdr:row>
      <xdr:rowOff>0</xdr:rowOff>
    </xdr:to>
    <xdr:pic>
      <xdr:nvPicPr>
        <xdr:cNvPr id="1195713439" name="Picture">
          <a:extLst>
            <a:ext uri="{FF2B5EF4-FFF2-40B4-BE49-F238E27FC236}">
              <a16:creationId xmlns:a16="http://schemas.microsoft.com/office/drawing/2014/main" id="{00000000-0008-0000-0100-00009F23454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4</xdr:col>
      <xdr:colOff>0</xdr:colOff>
      <xdr:row>353</xdr:row>
      <xdr:rowOff>0</xdr:rowOff>
    </xdr:to>
    <xdr:pic>
      <xdr:nvPicPr>
        <xdr:cNvPr id="528275550" name="Picture">
          <a:extLst>
            <a:ext uri="{FF2B5EF4-FFF2-40B4-BE49-F238E27FC236}">
              <a16:creationId xmlns:a16="http://schemas.microsoft.com/office/drawing/2014/main" id="{00000000-0008-0000-0100-00005ED87C1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8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122</xdr:row>
      <xdr:rowOff>0</xdr:rowOff>
    </xdr:from>
    <xdr:to>
      <xdr:col>2</xdr:col>
      <xdr:colOff>0</xdr:colOff>
      <xdr:row>123</xdr:row>
      <xdr:rowOff>0</xdr:rowOff>
    </xdr:to>
    <xdr:pic>
      <xdr:nvPicPr>
        <xdr:cNvPr id="533612351" name="Picture">
          <a:extLst>
            <a:ext uri="{FF2B5EF4-FFF2-40B4-BE49-F238E27FC236}">
              <a16:creationId xmlns:a16="http://schemas.microsoft.com/office/drawing/2014/main" id="{00000000-0008-0000-0200-00003F47CE1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4</xdr:col>
      <xdr:colOff>0</xdr:colOff>
      <xdr:row>123</xdr:row>
      <xdr:rowOff>0</xdr:rowOff>
    </xdr:to>
    <xdr:pic>
      <xdr:nvPicPr>
        <xdr:cNvPr id="370650643" name="Picture">
          <a:extLst>
            <a:ext uri="{FF2B5EF4-FFF2-40B4-BE49-F238E27FC236}">
              <a16:creationId xmlns:a16="http://schemas.microsoft.com/office/drawing/2014/main" id="{00000000-0008-0000-0200-000013AE171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80</xdr:row>
      <xdr:rowOff>0</xdr:rowOff>
    </xdr:from>
    <xdr:to>
      <xdr:col>2</xdr:col>
      <xdr:colOff>0</xdr:colOff>
      <xdr:row>81</xdr:row>
      <xdr:rowOff>0</xdr:rowOff>
    </xdr:to>
    <xdr:pic>
      <xdr:nvPicPr>
        <xdr:cNvPr id="2064512081" name="Picture">
          <a:extLst>
            <a:ext uri="{FF2B5EF4-FFF2-40B4-BE49-F238E27FC236}">
              <a16:creationId xmlns:a16="http://schemas.microsoft.com/office/drawing/2014/main" id="{00000000-0008-0000-0300-000051F40D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80</xdr:row>
      <xdr:rowOff>0</xdr:rowOff>
    </xdr:from>
    <xdr:to>
      <xdr:col>3</xdr:col>
      <xdr:colOff>1977556</xdr:colOff>
      <xdr:row>80</xdr:row>
      <xdr:rowOff>1651001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444831-11AC-41FF-BCC4-E3BB05B38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57775" y="13754100"/>
          <a:ext cx="3091981" cy="16510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80</xdr:row>
      <xdr:rowOff>0</xdr:rowOff>
    </xdr:from>
    <xdr:to>
      <xdr:col>2</xdr:col>
      <xdr:colOff>0</xdr:colOff>
      <xdr:row>81</xdr:row>
      <xdr:rowOff>0</xdr:rowOff>
    </xdr:to>
    <xdr:pic>
      <xdr:nvPicPr>
        <xdr:cNvPr id="83133713" name="Picture">
          <a:extLst>
            <a:ext uri="{FF2B5EF4-FFF2-40B4-BE49-F238E27FC236}">
              <a16:creationId xmlns:a16="http://schemas.microsoft.com/office/drawing/2014/main" id="{00000000-0008-0000-0400-00001185F40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80</xdr:row>
      <xdr:rowOff>0</xdr:rowOff>
    </xdr:from>
    <xdr:to>
      <xdr:col>4</xdr:col>
      <xdr:colOff>0</xdr:colOff>
      <xdr:row>81</xdr:row>
      <xdr:rowOff>0</xdr:rowOff>
    </xdr:to>
    <xdr:pic>
      <xdr:nvPicPr>
        <xdr:cNvPr id="1671272462" name="Picture">
          <a:extLst>
            <a:ext uri="{FF2B5EF4-FFF2-40B4-BE49-F238E27FC236}">
              <a16:creationId xmlns:a16="http://schemas.microsoft.com/office/drawing/2014/main" id="{00000000-0008-0000-0400-00000E989D6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2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97</xdr:row>
      <xdr:rowOff>0</xdr:rowOff>
    </xdr:from>
    <xdr:to>
      <xdr:col>2</xdr:col>
      <xdr:colOff>0</xdr:colOff>
      <xdr:row>98</xdr:row>
      <xdr:rowOff>0</xdr:rowOff>
    </xdr:to>
    <xdr:pic>
      <xdr:nvPicPr>
        <xdr:cNvPr id="1130448225" name="Picture">
          <a:extLst>
            <a:ext uri="{FF2B5EF4-FFF2-40B4-BE49-F238E27FC236}">
              <a16:creationId xmlns:a16="http://schemas.microsoft.com/office/drawing/2014/main" id="{00000000-0008-0000-0500-00006145614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97</xdr:row>
      <xdr:rowOff>0</xdr:rowOff>
    </xdr:from>
    <xdr:to>
      <xdr:col>3</xdr:col>
      <xdr:colOff>1879600</xdr:colOff>
      <xdr:row>98</xdr:row>
      <xdr:rowOff>0</xdr:rowOff>
    </xdr:to>
    <xdr:pic>
      <xdr:nvPicPr>
        <xdr:cNvPr id="1003368936" name="Picture">
          <a:extLst>
            <a:ext uri="{FF2B5EF4-FFF2-40B4-BE49-F238E27FC236}">
              <a16:creationId xmlns:a16="http://schemas.microsoft.com/office/drawing/2014/main" id="{00000000-0008-0000-0500-0000E831CE3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0333"/>
        </a:stretch>
      </xdr:blipFill>
      <xdr:spPr>
        <a:xfrm>
          <a:off x="5302250" y="16713200"/>
          <a:ext cx="3048000" cy="1714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88</xdr:row>
      <xdr:rowOff>0</xdr:rowOff>
    </xdr:from>
    <xdr:to>
      <xdr:col>2</xdr:col>
      <xdr:colOff>0</xdr:colOff>
      <xdr:row>89</xdr:row>
      <xdr:rowOff>0</xdr:rowOff>
    </xdr:to>
    <xdr:pic>
      <xdr:nvPicPr>
        <xdr:cNvPr id="1926050237" name="Picture">
          <a:extLst>
            <a:ext uri="{FF2B5EF4-FFF2-40B4-BE49-F238E27FC236}">
              <a16:creationId xmlns:a16="http://schemas.microsoft.com/office/drawing/2014/main" id="{00000000-0008-0000-0600-0000BD31CD7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4</xdr:col>
      <xdr:colOff>0</xdr:colOff>
      <xdr:row>89</xdr:row>
      <xdr:rowOff>0</xdr:rowOff>
    </xdr:to>
    <xdr:pic>
      <xdr:nvPicPr>
        <xdr:cNvPr id="1254236225" name="Picture">
          <a:extLst>
            <a:ext uri="{FF2B5EF4-FFF2-40B4-BE49-F238E27FC236}">
              <a16:creationId xmlns:a16="http://schemas.microsoft.com/office/drawing/2014/main" id="{00000000-0008-0000-0600-00004120C24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3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127</xdr:row>
      <xdr:rowOff>0</xdr:rowOff>
    </xdr:from>
    <xdr:to>
      <xdr:col>2</xdr:col>
      <xdr:colOff>0</xdr:colOff>
      <xdr:row>128</xdr:row>
      <xdr:rowOff>0</xdr:rowOff>
    </xdr:to>
    <xdr:pic>
      <xdr:nvPicPr>
        <xdr:cNvPr id="1369026685" name="Picture">
          <a:extLst>
            <a:ext uri="{FF2B5EF4-FFF2-40B4-BE49-F238E27FC236}">
              <a16:creationId xmlns:a16="http://schemas.microsoft.com/office/drawing/2014/main" id="{00000000-0008-0000-0700-00007DB0995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4</xdr:col>
      <xdr:colOff>0</xdr:colOff>
      <xdr:row>128</xdr:row>
      <xdr:rowOff>0</xdr:rowOff>
    </xdr:to>
    <xdr:pic>
      <xdr:nvPicPr>
        <xdr:cNvPr id="428511362" name="Picture">
          <a:extLst>
            <a:ext uri="{FF2B5EF4-FFF2-40B4-BE49-F238E27FC236}">
              <a16:creationId xmlns:a16="http://schemas.microsoft.com/office/drawing/2014/main" id="{00000000-0008-0000-0700-000082908A1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118</xdr:row>
      <xdr:rowOff>0</xdr:rowOff>
    </xdr:from>
    <xdr:to>
      <xdr:col>2</xdr:col>
      <xdr:colOff>0</xdr:colOff>
      <xdr:row>119</xdr:row>
      <xdr:rowOff>0</xdr:rowOff>
    </xdr:to>
    <xdr:pic>
      <xdr:nvPicPr>
        <xdr:cNvPr id="84722070" name="Picture">
          <a:extLst>
            <a:ext uri="{FF2B5EF4-FFF2-40B4-BE49-F238E27FC236}">
              <a16:creationId xmlns:a16="http://schemas.microsoft.com/office/drawing/2014/main" id="{00000000-0008-0000-0800-000096C10C0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118</xdr:row>
      <xdr:rowOff>0</xdr:rowOff>
    </xdr:from>
    <xdr:to>
      <xdr:col>4</xdr:col>
      <xdr:colOff>0</xdr:colOff>
      <xdr:row>119</xdr:row>
      <xdr:rowOff>0</xdr:rowOff>
    </xdr:to>
    <xdr:pic>
      <xdr:nvPicPr>
        <xdr:cNvPr id="982444827" name="Picture">
          <a:extLst>
            <a:ext uri="{FF2B5EF4-FFF2-40B4-BE49-F238E27FC236}">
              <a16:creationId xmlns:a16="http://schemas.microsoft.com/office/drawing/2014/main" id="{00000000-0008-0000-0800-00001BEB8E3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7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42</xdr:row>
      <xdr:rowOff>0</xdr:rowOff>
    </xdr:from>
    <xdr:to>
      <xdr:col>2</xdr:col>
      <xdr:colOff>0</xdr:colOff>
      <xdr:row>43</xdr:row>
      <xdr:rowOff>0</xdr:rowOff>
    </xdr:to>
    <xdr:pic>
      <xdr:nvPicPr>
        <xdr:cNvPr id="1508740525" name="Picture">
          <a:extLst>
            <a:ext uri="{FF2B5EF4-FFF2-40B4-BE49-F238E27FC236}">
              <a16:creationId xmlns:a16="http://schemas.microsoft.com/office/drawing/2014/main" id="{00000000-0008-0000-0900-0000AD8DED5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4</xdr:col>
      <xdr:colOff>0</xdr:colOff>
      <xdr:row>43</xdr:row>
      <xdr:rowOff>0</xdr:rowOff>
    </xdr:to>
    <xdr:pic>
      <xdr:nvPicPr>
        <xdr:cNvPr id="886166617" name="Picture">
          <a:extLst>
            <a:ext uri="{FF2B5EF4-FFF2-40B4-BE49-F238E27FC236}">
              <a16:creationId xmlns:a16="http://schemas.microsoft.com/office/drawing/2014/main" id="{00000000-0008-0000-0900-000059D4D13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4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2</xdr:col>
      <xdr:colOff>0</xdr:colOff>
      <xdr:row>78</xdr:row>
      <xdr:rowOff>0</xdr:rowOff>
    </xdr:to>
    <xdr:pic>
      <xdr:nvPicPr>
        <xdr:cNvPr id="31762315" name="Picture">
          <a:extLst>
            <a:ext uri="{FF2B5EF4-FFF2-40B4-BE49-F238E27FC236}">
              <a16:creationId xmlns:a16="http://schemas.microsoft.com/office/drawing/2014/main" id="{00000000-0008-0000-0A00-00008BA7E40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4</xdr:col>
      <xdr:colOff>0</xdr:colOff>
      <xdr:row>78</xdr:row>
      <xdr:rowOff>0</xdr:rowOff>
    </xdr:to>
    <xdr:pic>
      <xdr:nvPicPr>
        <xdr:cNvPr id="1348830142" name="Picture">
          <a:extLst>
            <a:ext uri="{FF2B5EF4-FFF2-40B4-BE49-F238E27FC236}">
              <a16:creationId xmlns:a16="http://schemas.microsoft.com/office/drawing/2014/main" id="{00000000-0008-0000-0A00-0000BE83655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0</xdr:rowOff>
    </xdr:from>
    <xdr:to>
      <xdr:col>2</xdr:col>
      <xdr:colOff>0</xdr:colOff>
      <xdr:row>37</xdr:row>
      <xdr:rowOff>0</xdr:rowOff>
    </xdr:to>
    <xdr:pic>
      <xdr:nvPicPr>
        <xdr:cNvPr id="1956228806" name="Picture">
          <a:extLst>
            <a:ext uri="{FF2B5EF4-FFF2-40B4-BE49-F238E27FC236}">
              <a16:creationId xmlns:a16="http://schemas.microsoft.com/office/drawing/2014/main" id="{00000000-0008-0000-0B00-0000C6AE997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4</xdr:col>
      <xdr:colOff>0</xdr:colOff>
      <xdr:row>37</xdr:row>
      <xdr:rowOff>0</xdr:rowOff>
    </xdr:to>
    <xdr:pic>
      <xdr:nvPicPr>
        <xdr:cNvPr id="575934346" name="Picture">
          <a:extLst>
            <a:ext uri="{FF2B5EF4-FFF2-40B4-BE49-F238E27FC236}">
              <a16:creationId xmlns:a16="http://schemas.microsoft.com/office/drawing/2014/main" id="{00000000-0008-0000-0B00-00008A0F542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2</xdr:col>
      <xdr:colOff>0</xdr:colOff>
      <xdr:row>77</xdr:row>
      <xdr:rowOff>0</xdr:rowOff>
    </xdr:to>
    <xdr:pic>
      <xdr:nvPicPr>
        <xdr:cNvPr id="453143192" name="Picture">
          <a:extLst>
            <a:ext uri="{FF2B5EF4-FFF2-40B4-BE49-F238E27FC236}">
              <a16:creationId xmlns:a16="http://schemas.microsoft.com/office/drawing/2014/main" id="{00000000-0008-0000-0C00-0000986A021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4</xdr:col>
      <xdr:colOff>0</xdr:colOff>
      <xdr:row>77</xdr:row>
      <xdr:rowOff>0</xdr:rowOff>
    </xdr:to>
    <xdr:pic>
      <xdr:nvPicPr>
        <xdr:cNvPr id="1967015193" name="Picture">
          <a:extLst>
            <a:ext uri="{FF2B5EF4-FFF2-40B4-BE49-F238E27FC236}">
              <a16:creationId xmlns:a16="http://schemas.microsoft.com/office/drawing/2014/main" id="{00000000-0008-0000-0C00-000019453E7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134</xdr:row>
      <xdr:rowOff>0</xdr:rowOff>
    </xdr:from>
    <xdr:to>
      <xdr:col>2</xdr:col>
      <xdr:colOff>0</xdr:colOff>
      <xdr:row>135</xdr:row>
      <xdr:rowOff>0</xdr:rowOff>
    </xdr:to>
    <xdr:pic>
      <xdr:nvPicPr>
        <xdr:cNvPr id="900488825" name="Picture">
          <a:extLst>
            <a:ext uri="{FF2B5EF4-FFF2-40B4-BE49-F238E27FC236}">
              <a16:creationId xmlns:a16="http://schemas.microsoft.com/office/drawing/2014/main" id="{00000000-0008-0000-0D00-0000795EAC3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4</xdr:col>
      <xdr:colOff>0</xdr:colOff>
      <xdr:row>135</xdr:row>
      <xdr:rowOff>0</xdr:rowOff>
    </xdr:to>
    <xdr:pic>
      <xdr:nvPicPr>
        <xdr:cNvPr id="1448196294" name="Picture">
          <a:extLst>
            <a:ext uri="{FF2B5EF4-FFF2-40B4-BE49-F238E27FC236}">
              <a16:creationId xmlns:a16="http://schemas.microsoft.com/office/drawing/2014/main" id="{00000000-0008-0000-0D00-0000C6B8515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105</xdr:row>
      <xdr:rowOff>0</xdr:rowOff>
    </xdr:from>
    <xdr:to>
      <xdr:col>2</xdr:col>
      <xdr:colOff>0</xdr:colOff>
      <xdr:row>106</xdr:row>
      <xdr:rowOff>0</xdr:rowOff>
    </xdr:to>
    <xdr:pic>
      <xdr:nvPicPr>
        <xdr:cNvPr id="31030243" name="Picture">
          <a:extLst>
            <a:ext uri="{FF2B5EF4-FFF2-40B4-BE49-F238E27FC236}">
              <a16:creationId xmlns:a16="http://schemas.microsoft.com/office/drawing/2014/main" id="{00000000-0008-0000-0E00-0000E37BD90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4</xdr:col>
      <xdr:colOff>0</xdr:colOff>
      <xdr:row>106</xdr:row>
      <xdr:rowOff>0</xdr:rowOff>
    </xdr:to>
    <xdr:pic>
      <xdr:nvPicPr>
        <xdr:cNvPr id="33637882" name="Picture">
          <a:extLst>
            <a:ext uri="{FF2B5EF4-FFF2-40B4-BE49-F238E27FC236}">
              <a16:creationId xmlns:a16="http://schemas.microsoft.com/office/drawing/2014/main" id="{00000000-0008-0000-0E00-0000FA45010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62</xdr:row>
      <xdr:rowOff>0</xdr:rowOff>
    </xdr:from>
    <xdr:to>
      <xdr:col>2</xdr:col>
      <xdr:colOff>0</xdr:colOff>
      <xdr:row>63</xdr:row>
      <xdr:rowOff>0</xdr:rowOff>
    </xdr:to>
    <xdr:pic>
      <xdr:nvPicPr>
        <xdr:cNvPr id="1213014074" name="Picture">
          <a:extLst>
            <a:ext uri="{FF2B5EF4-FFF2-40B4-BE49-F238E27FC236}">
              <a16:creationId xmlns:a16="http://schemas.microsoft.com/office/drawing/2014/main" id="{00000000-0008-0000-0F00-00003A204D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4749800</xdr:colOff>
      <xdr:row>62</xdr:row>
      <xdr:rowOff>44450</xdr:rowOff>
    </xdr:from>
    <xdr:to>
      <xdr:col>3</xdr:col>
      <xdr:colOff>1574945</xdr:colOff>
      <xdr:row>62</xdr:row>
      <xdr:rowOff>1701885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5DFF1E7-2297-4DAE-9D05-487ADA273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19700" y="10979150"/>
          <a:ext cx="2825895" cy="165743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128</xdr:row>
      <xdr:rowOff>0</xdr:rowOff>
    </xdr:from>
    <xdr:to>
      <xdr:col>2</xdr:col>
      <xdr:colOff>0</xdr:colOff>
      <xdr:row>129</xdr:row>
      <xdr:rowOff>0</xdr:rowOff>
    </xdr:to>
    <xdr:pic>
      <xdr:nvPicPr>
        <xdr:cNvPr id="56111335" name="Picture">
          <a:extLst>
            <a:ext uri="{FF2B5EF4-FFF2-40B4-BE49-F238E27FC236}">
              <a16:creationId xmlns:a16="http://schemas.microsoft.com/office/drawing/2014/main" id="{00000000-0008-0000-1000-0000E73058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4</xdr:col>
      <xdr:colOff>755650</xdr:colOff>
      <xdr:row>129</xdr:row>
      <xdr:rowOff>0</xdr:rowOff>
    </xdr:to>
    <xdr:pic>
      <xdr:nvPicPr>
        <xdr:cNvPr id="434232857" name="Picture">
          <a:extLst>
            <a:ext uri="{FF2B5EF4-FFF2-40B4-BE49-F238E27FC236}">
              <a16:creationId xmlns:a16="http://schemas.microsoft.com/office/drawing/2014/main" id="{00000000-0008-0000-1000-000019DEE11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333"/>
        </a:stretch>
      </xdr:blipFill>
      <xdr:spPr>
        <a:xfrm>
          <a:off x="5302250" y="21850350"/>
          <a:ext cx="4248150" cy="17145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125</xdr:row>
      <xdr:rowOff>0</xdr:rowOff>
    </xdr:from>
    <xdr:to>
      <xdr:col>2</xdr:col>
      <xdr:colOff>184150</xdr:colOff>
      <xdr:row>126</xdr:row>
      <xdr:rowOff>0</xdr:rowOff>
    </xdr:to>
    <xdr:pic>
      <xdr:nvPicPr>
        <xdr:cNvPr id="1543248586" name="Picture">
          <a:extLst>
            <a:ext uri="{FF2B5EF4-FFF2-40B4-BE49-F238E27FC236}">
              <a16:creationId xmlns:a16="http://schemas.microsoft.com/office/drawing/2014/main" id="{00000000-0008-0000-1100-0000CA1AFC5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469900" y="21469350"/>
          <a:ext cx="5016500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4</xdr:col>
      <xdr:colOff>0</xdr:colOff>
      <xdr:row>126</xdr:row>
      <xdr:rowOff>0</xdr:rowOff>
    </xdr:to>
    <xdr:pic>
      <xdr:nvPicPr>
        <xdr:cNvPr id="1896496578" name="Picture">
          <a:extLst>
            <a:ext uri="{FF2B5EF4-FFF2-40B4-BE49-F238E27FC236}">
              <a16:creationId xmlns:a16="http://schemas.microsoft.com/office/drawing/2014/main" id="{00000000-0008-0000-1100-0000C23D0A7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125</xdr:row>
      <xdr:rowOff>0</xdr:rowOff>
    </xdr:from>
    <xdr:to>
      <xdr:col>2</xdr:col>
      <xdr:colOff>0</xdr:colOff>
      <xdr:row>126</xdr:row>
      <xdr:rowOff>0</xdr:rowOff>
    </xdr:to>
    <xdr:pic>
      <xdr:nvPicPr>
        <xdr:cNvPr id="1251689315" name="Picture">
          <a:extLst>
            <a:ext uri="{FF2B5EF4-FFF2-40B4-BE49-F238E27FC236}">
              <a16:creationId xmlns:a16="http://schemas.microsoft.com/office/drawing/2014/main" id="{00000000-0008-0000-1200-000063439B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4</xdr:col>
      <xdr:colOff>0</xdr:colOff>
      <xdr:row>126</xdr:row>
      <xdr:rowOff>0</xdr:rowOff>
    </xdr:to>
    <xdr:pic>
      <xdr:nvPicPr>
        <xdr:cNvPr id="2075648553" name="Picture">
          <a:extLst>
            <a:ext uri="{FF2B5EF4-FFF2-40B4-BE49-F238E27FC236}">
              <a16:creationId xmlns:a16="http://schemas.microsoft.com/office/drawing/2014/main" id="{00000000-0008-0000-1200-000029E2B77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85</xdr:row>
      <xdr:rowOff>0</xdr:rowOff>
    </xdr:from>
    <xdr:to>
      <xdr:col>2</xdr:col>
      <xdr:colOff>0</xdr:colOff>
      <xdr:row>86</xdr:row>
      <xdr:rowOff>0</xdr:rowOff>
    </xdr:to>
    <xdr:pic>
      <xdr:nvPicPr>
        <xdr:cNvPr id="1806116455" name="Picture">
          <a:extLst>
            <a:ext uri="{FF2B5EF4-FFF2-40B4-BE49-F238E27FC236}">
              <a16:creationId xmlns:a16="http://schemas.microsoft.com/office/drawing/2014/main" id="{00000000-0008-0000-1300-00006726A76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4</xdr:col>
      <xdr:colOff>0</xdr:colOff>
      <xdr:row>86</xdr:row>
      <xdr:rowOff>0</xdr:rowOff>
    </xdr:to>
    <xdr:pic>
      <xdr:nvPicPr>
        <xdr:cNvPr id="2007791612" name="Picture">
          <a:extLst>
            <a:ext uri="{FF2B5EF4-FFF2-40B4-BE49-F238E27FC236}">
              <a16:creationId xmlns:a16="http://schemas.microsoft.com/office/drawing/2014/main" id="{00000000-0008-0000-1300-0000FC77AC7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85</xdr:row>
      <xdr:rowOff>0</xdr:rowOff>
    </xdr:from>
    <xdr:to>
      <xdr:col>2</xdr:col>
      <xdr:colOff>0</xdr:colOff>
      <xdr:row>86</xdr:row>
      <xdr:rowOff>0</xdr:rowOff>
    </xdr:to>
    <xdr:pic>
      <xdr:nvPicPr>
        <xdr:cNvPr id="627762032" name="Picture">
          <a:extLst>
            <a:ext uri="{FF2B5EF4-FFF2-40B4-BE49-F238E27FC236}">
              <a16:creationId xmlns:a16="http://schemas.microsoft.com/office/drawing/2014/main" id="{00000000-0008-0000-1400-000070E36A2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4</xdr:col>
      <xdr:colOff>0</xdr:colOff>
      <xdr:row>86</xdr:row>
      <xdr:rowOff>0</xdr:rowOff>
    </xdr:to>
    <xdr:pic>
      <xdr:nvPicPr>
        <xdr:cNvPr id="1400388733" name="Picture">
          <a:extLst>
            <a:ext uri="{FF2B5EF4-FFF2-40B4-BE49-F238E27FC236}">
              <a16:creationId xmlns:a16="http://schemas.microsoft.com/office/drawing/2014/main" id="{00000000-0008-0000-1400-00007D3C785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9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57</xdr:row>
      <xdr:rowOff>0</xdr:rowOff>
    </xdr:from>
    <xdr:to>
      <xdr:col>2</xdr:col>
      <xdr:colOff>0</xdr:colOff>
      <xdr:row>58</xdr:row>
      <xdr:rowOff>0</xdr:rowOff>
    </xdr:to>
    <xdr:pic>
      <xdr:nvPicPr>
        <xdr:cNvPr id="570106881" name="Picture">
          <a:extLst>
            <a:ext uri="{FF2B5EF4-FFF2-40B4-BE49-F238E27FC236}">
              <a16:creationId xmlns:a16="http://schemas.microsoft.com/office/drawing/2014/main" id="{00000000-0008-0000-1500-00000124FB2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4</xdr:col>
      <xdr:colOff>0</xdr:colOff>
      <xdr:row>58</xdr:row>
      <xdr:rowOff>0</xdr:rowOff>
    </xdr:to>
    <xdr:pic>
      <xdr:nvPicPr>
        <xdr:cNvPr id="1144716380" name="Picture">
          <a:extLst>
            <a:ext uri="{FF2B5EF4-FFF2-40B4-BE49-F238E27FC236}">
              <a16:creationId xmlns:a16="http://schemas.microsoft.com/office/drawing/2014/main" id="{00000000-0008-0000-1500-00005CFC3A4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131</xdr:row>
      <xdr:rowOff>0</xdr:rowOff>
    </xdr:from>
    <xdr:to>
      <xdr:col>2</xdr:col>
      <xdr:colOff>0</xdr:colOff>
      <xdr:row>132</xdr:row>
      <xdr:rowOff>0</xdr:rowOff>
    </xdr:to>
    <xdr:pic>
      <xdr:nvPicPr>
        <xdr:cNvPr id="1016665078" name="Picture">
          <a:extLst>
            <a:ext uri="{FF2B5EF4-FFF2-40B4-BE49-F238E27FC236}">
              <a16:creationId xmlns:a16="http://schemas.microsoft.com/office/drawing/2014/main" id="{00000000-0008-0000-1600-0000F613993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131</xdr:row>
      <xdr:rowOff>0</xdr:rowOff>
    </xdr:from>
    <xdr:to>
      <xdr:col>4</xdr:col>
      <xdr:colOff>203200</xdr:colOff>
      <xdr:row>132</xdr:row>
      <xdr:rowOff>0</xdr:rowOff>
    </xdr:to>
    <xdr:pic>
      <xdr:nvPicPr>
        <xdr:cNvPr id="89526841" name="Picture">
          <a:extLst>
            <a:ext uri="{FF2B5EF4-FFF2-40B4-BE49-F238E27FC236}">
              <a16:creationId xmlns:a16="http://schemas.microsoft.com/office/drawing/2014/main" id="{00000000-0008-0000-1600-00003912560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6333"/>
        </a:stretch>
      </xdr:blipFill>
      <xdr:spPr>
        <a:xfrm>
          <a:off x="5302250" y="22307550"/>
          <a:ext cx="3695700" cy="17145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2</xdr:col>
      <xdr:colOff>0</xdr:colOff>
      <xdr:row>83</xdr:row>
      <xdr:rowOff>0</xdr:rowOff>
    </xdr:to>
    <xdr:pic>
      <xdr:nvPicPr>
        <xdr:cNvPr id="1898227654" name="Picture">
          <a:extLst>
            <a:ext uri="{FF2B5EF4-FFF2-40B4-BE49-F238E27FC236}">
              <a16:creationId xmlns:a16="http://schemas.microsoft.com/office/drawing/2014/main" id="{00000000-0008-0000-1700-0000C6A7247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0</xdr:colOff>
      <xdr:row>83</xdr:row>
      <xdr:rowOff>0</xdr:rowOff>
    </xdr:to>
    <xdr:pic>
      <xdr:nvPicPr>
        <xdr:cNvPr id="19396438" name="Picture">
          <a:extLst>
            <a:ext uri="{FF2B5EF4-FFF2-40B4-BE49-F238E27FC236}">
              <a16:creationId xmlns:a16="http://schemas.microsoft.com/office/drawing/2014/main" id="{00000000-0008-0000-1700-000056F7270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4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46</xdr:row>
      <xdr:rowOff>0</xdr:rowOff>
    </xdr:from>
    <xdr:to>
      <xdr:col>2</xdr:col>
      <xdr:colOff>0</xdr:colOff>
      <xdr:row>47</xdr:row>
      <xdr:rowOff>0</xdr:rowOff>
    </xdr:to>
    <xdr:pic>
      <xdr:nvPicPr>
        <xdr:cNvPr id="1441360419" name="Picture">
          <a:extLst>
            <a:ext uri="{FF2B5EF4-FFF2-40B4-BE49-F238E27FC236}">
              <a16:creationId xmlns:a16="http://schemas.microsoft.com/office/drawing/2014/main" id="{00000000-0008-0000-1800-0000236AE95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4</xdr:col>
      <xdr:colOff>0</xdr:colOff>
      <xdr:row>47</xdr:row>
      <xdr:rowOff>0</xdr:rowOff>
    </xdr:to>
    <xdr:pic>
      <xdr:nvPicPr>
        <xdr:cNvPr id="316539267" name="Picture">
          <a:extLst>
            <a:ext uri="{FF2B5EF4-FFF2-40B4-BE49-F238E27FC236}">
              <a16:creationId xmlns:a16="http://schemas.microsoft.com/office/drawing/2014/main" id="{00000000-0008-0000-1800-00008301DE1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567"/>
  <sheetViews>
    <sheetView tabSelected="1"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  <col min="13" max="13" width="255.7265625" bestFit="1" customWidth="1"/>
  </cols>
  <sheetData>
    <row r="1" spans="1:9" ht="16" customHeight="1">
      <c r="A1" s="2" t="s">
        <v>0</v>
      </c>
      <c r="B1" s="3" t="s">
        <v>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52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60</v>
      </c>
      <c r="B7" s="17" t="s">
        <v>61</v>
      </c>
      <c r="C7" s="13" t="s">
        <v>62</v>
      </c>
      <c r="D7" s="13" t="s">
        <v>63</v>
      </c>
      <c r="E7" s="18">
        <v>658000</v>
      </c>
      <c r="F7" s="19">
        <v>9048.8160000000007</v>
      </c>
      <c r="G7" s="20">
        <v>7.4899999999999994E-2</v>
      </c>
      <c r="H7" s="21"/>
      <c r="I7" s="22"/>
    </row>
    <row r="8" spans="1:9" ht="13" customHeight="1">
      <c r="A8" s="16" t="s">
        <v>64</v>
      </c>
      <c r="B8" s="17" t="s">
        <v>65</v>
      </c>
      <c r="C8" s="13" t="s">
        <v>66</v>
      </c>
      <c r="D8" s="13" t="s">
        <v>63</v>
      </c>
      <c r="E8" s="18">
        <v>987350</v>
      </c>
      <c r="F8" s="19">
        <v>7878.5592999999999</v>
      </c>
      <c r="G8" s="20">
        <v>6.5199999999999994E-2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507000</v>
      </c>
      <c r="F9" s="19">
        <v>6560.0730000000003</v>
      </c>
      <c r="G9" s="20">
        <v>5.4300000000000001E-2</v>
      </c>
      <c r="H9" s="21"/>
      <c r="I9" s="22"/>
    </row>
    <row r="10" spans="1:9" ht="13" customHeight="1">
      <c r="A10" s="16" t="s">
        <v>71</v>
      </c>
      <c r="B10" s="17" t="s">
        <v>72</v>
      </c>
      <c r="C10" s="13" t="s">
        <v>73</v>
      </c>
      <c r="D10" s="13" t="s">
        <v>74</v>
      </c>
      <c r="E10" s="18">
        <v>294750</v>
      </c>
      <c r="F10" s="19">
        <v>2961.5005999999998</v>
      </c>
      <c r="G10" s="20">
        <v>2.4500000000000001E-2</v>
      </c>
      <c r="H10" s="21"/>
      <c r="I10" s="22"/>
    </row>
    <row r="11" spans="1:9" ht="13" customHeight="1">
      <c r="A11" s="16" t="s">
        <v>75</v>
      </c>
      <c r="B11" s="17" t="s">
        <v>76</v>
      </c>
      <c r="C11" s="13" t="s">
        <v>77</v>
      </c>
      <c r="D11" s="13" t="s">
        <v>78</v>
      </c>
      <c r="E11" s="18">
        <v>1283100</v>
      </c>
      <c r="F11" s="19">
        <v>2226.0502000000001</v>
      </c>
      <c r="G11" s="20">
        <v>1.84E-2</v>
      </c>
      <c r="H11" s="21"/>
      <c r="I11" s="22"/>
    </row>
    <row r="12" spans="1:9" ht="13" customHeight="1">
      <c r="A12" s="16" t="s">
        <v>79</v>
      </c>
      <c r="B12" s="17" t="s">
        <v>80</v>
      </c>
      <c r="C12" s="13" t="s">
        <v>81</v>
      </c>
      <c r="D12" s="13" t="s">
        <v>82</v>
      </c>
      <c r="E12" s="18">
        <v>69000</v>
      </c>
      <c r="F12" s="19">
        <v>2117.4720000000002</v>
      </c>
      <c r="G12" s="20">
        <v>1.7500000000000002E-2</v>
      </c>
      <c r="H12" s="21"/>
      <c r="I12" s="22"/>
    </row>
    <row r="13" spans="1:9" ht="13" customHeight="1">
      <c r="A13" s="16" t="s">
        <v>83</v>
      </c>
      <c r="B13" s="17" t="s">
        <v>84</v>
      </c>
      <c r="C13" s="13" t="s">
        <v>85</v>
      </c>
      <c r="D13" s="13" t="s">
        <v>63</v>
      </c>
      <c r="E13" s="18">
        <v>2532075</v>
      </c>
      <c r="F13" s="19">
        <v>2012.7464</v>
      </c>
      <c r="G13" s="20">
        <v>1.67E-2</v>
      </c>
      <c r="H13" s="21"/>
      <c r="I13" s="22"/>
    </row>
    <row r="14" spans="1:9" ht="13" customHeight="1">
      <c r="A14" s="16" t="s">
        <v>86</v>
      </c>
      <c r="B14" s="17" t="s">
        <v>87</v>
      </c>
      <c r="C14" s="13" t="s">
        <v>88</v>
      </c>
      <c r="D14" s="13" t="s">
        <v>89</v>
      </c>
      <c r="E14" s="18">
        <v>12579600</v>
      </c>
      <c r="F14" s="19">
        <v>1819.0101999999999</v>
      </c>
      <c r="G14" s="20">
        <v>1.4999999999999999E-2</v>
      </c>
      <c r="H14" s="21"/>
      <c r="I14" s="22"/>
    </row>
    <row r="15" spans="1:9" ht="13" customHeight="1">
      <c r="A15" s="16" t="s">
        <v>90</v>
      </c>
      <c r="B15" s="17" t="s">
        <v>91</v>
      </c>
      <c r="C15" s="13" t="s">
        <v>92</v>
      </c>
      <c r="D15" s="13" t="s">
        <v>89</v>
      </c>
      <c r="E15" s="18">
        <v>84075</v>
      </c>
      <c r="F15" s="19">
        <v>1557.069</v>
      </c>
      <c r="G15" s="20">
        <v>1.29E-2</v>
      </c>
      <c r="H15" s="21"/>
      <c r="I15" s="22"/>
    </row>
    <row r="16" spans="1:9" ht="13" customHeight="1">
      <c r="A16" s="16" t="s">
        <v>93</v>
      </c>
      <c r="B16" s="17" t="s">
        <v>94</v>
      </c>
      <c r="C16" s="13" t="s">
        <v>95</v>
      </c>
      <c r="D16" s="13" t="s">
        <v>96</v>
      </c>
      <c r="E16" s="18">
        <v>433500</v>
      </c>
      <c r="F16" s="19">
        <v>1546.0778</v>
      </c>
      <c r="G16" s="20">
        <v>1.2800000000000001E-2</v>
      </c>
      <c r="H16" s="21"/>
      <c r="I16" s="22"/>
    </row>
    <row r="17" spans="1:9" ht="13" customHeight="1">
      <c r="A17" s="16" t="s">
        <v>97</v>
      </c>
      <c r="B17" s="17" t="s">
        <v>98</v>
      </c>
      <c r="C17" s="13" t="s">
        <v>99</v>
      </c>
      <c r="D17" s="13" t="s">
        <v>63</v>
      </c>
      <c r="E17" s="18">
        <v>1424000</v>
      </c>
      <c r="F17" s="19">
        <v>1519.2655999999999</v>
      </c>
      <c r="G17" s="20">
        <v>1.26E-2</v>
      </c>
      <c r="H17" s="21"/>
      <c r="I17" s="22"/>
    </row>
    <row r="18" spans="1:9" ht="13" customHeight="1">
      <c r="A18" s="16" t="s">
        <v>100</v>
      </c>
      <c r="B18" s="17" t="s">
        <v>101</v>
      </c>
      <c r="C18" s="13" t="s">
        <v>102</v>
      </c>
      <c r="D18" s="13" t="s">
        <v>63</v>
      </c>
      <c r="E18" s="18">
        <v>100000</v>
      </c>
      <c r="F18" s="19">
        <v>1345.7</v>
      </c>
      <c r="G18" s="20">
        <v>1.11E-2</v>
      </c>
      <c r="H18" s="21"/>
      <c r="I18" s="22"/>
    </row>
    <row r="19" spans="1:9" ht="13" customHeight="1">
      <c r="A19" s="16" t="s">
        <v>103</v>
      </c>
      <c r="B19" s="17" t="s">
        <v>104</v>
      </c>
      <c r="C19" s="13" t="s">
        <v>105</v>
      </c>
      <c r="D19" s="13" t="s">
        <v>106</v>
      </c>
      <c r="E19" s="18">
        <v>240100</v>
      </c>
      <c r="F19" s="19">
        <v>1280.0932</v>
      </c>
      <c r="G19" s="20">
        <v>1.06E-2</v>
      </c>
      <c r="H19" s="21"/>
      <c r="I19" s="22"/>
    </row>
    <row r="20" spans="1:9" ht="13" customHeight="1">
      <c r="A20" s="16" t="s">
        <v>107</v>
      </c>
      <c r="B20" s="17" t="s">
        <v>108</v>
      </c>
      <c r="C20" s="13" t="s">
        <v>109</v>
      </c>
      <c r="D20" s="13" t="s">
        <v>110</v>
      </c>
      <c r="E20" s="18">
        <v>441600</v>
      </c>
      <c r="F20" s="19">
        <v>1267.1712</v>
      </c>
      <c r="G20" s="20">
        <v>1.0500000000000001E-2</v>
      </c>
      <c r="H20" s="21"/>
      <c r="I20" s="22"/>
    </row>
    <row r="21" spans="1:9" ht="13" customHeight="1">
      <c r="A21" s="16" t="s">
        <v>111</v>
      </c>
      <c r="B21" s="17" t="s">
        <v>112</v>
      </c>
      <c r="C21" s="13" t="s">
        <v>113</v>
      </c>
      <c r="D21" s="13" t="s">
        <v>114</v>
      </c>
      <c r="E21" s="18">
        <v>40788</v>
      </c>
      <c r="F21" s="19">
        <v>1238.3236999999999</v>
      </c>
      <c r="G21" s="20">
        <v>1.0200000000000001E-2</v>
      </c>
      <c r="H21" s="21"/>
      <c r="I21" s="22"/>
    </row>
    <row r="22" spans="1:9" ht="13" customHeight="1">
      <c r="A22" s="16" t="s">
        <v>115</v>
      </c>
      <c r="B22" s="17" t="s">
        <v>116</v>
      </c>
      <c r="C22" s="13" t="s">
        <v>117</v>
      </c>
      <c r="D22" s="13" t="s">
        <v>118</v>
      </c>
      <c r="E22" s="18">
        <v>6400</v>
      </c>
      <c r="F22" s="19">
        <v>1196.5440000000001</v>
      </c>
      <c r="G22" s="20">
        <v>9.9000000000000008E-3</v>
      </c>
      <c r="H22" s="21"/>
      <c r="I22" s="22"/>
    </row>
    <row r="23" spans="1:9" ht="13" customHeight="1">
      <c r="A23" s="16" t="s">
        <v>119</v>
      </c>
      <c r="B23" s="17" t="s">
        <v>120</v>
      </c>
      <c r="C23" s="13" t="s">
        <v>121</v>
      </c>
      <c r="D23" s="13" t="s">
        <v>63</v>
      </c>
      <c r="E23" s="18">
        <v>288000</v>
      </c>
      <c r="F23" s="19">
        <v>1129.68</v>
      </c>
      <c r="G23" s="20">
        <v>9.2999999999999992E-3</v>
      </c>
      <c r="H23" s="21"/>
      <c r="I23" s="22"/>
    </row>
    <row r="24" spans="1:9" ht="13" customHeight="1">
      <c r="A24" s="16" t="s">
        <v>122</v>
      </c>
      <c r="B24" s="17" t="s">
        <v>123</v>
      </c>
      <c r="C24" s="13" t="s">
        <v>124</v>
      </c>
      <c r="D24" s="13" t="s">
        <v>125</v>
      </c>
      <c r="E24" s="18">
        <v>267750</v>
      </c>
      <c r="F24" s="19">
        <v>1108.7528</v>
      </c>
      <c r="G24" s="20">
        <v>9.1999999999999998E-3</v>
      </c>
      <c r="H24" s="21"/>
      <c r="I24" s="22"/>
    </row>
    <row r="25" spans="1:9" ht="13" customHeight="1">
      <c r="A25" s="16" t="s">
        <v>126</v>
      </c>
      <c r="B25" s="17" t="s">
        <v>127</v>
      </c>
      <c r="C25" s="13" t="s">
        <v>128</v>
      </c>
      <c r="D25" s="13" t="s">
        <v>74</v>
      </c>
      <c r="E25" s="18">
        <v>458250</v>
      </c>
      <c r="F25" s="19">
        <v>1083.4863</v>
      </c>
      <c r="G25" s="20">
        <v>8.9999999999999993E-3</v>
      </c>
      <c r="H25" s="21"/>
      <c r="I25" s="22"/>
    </row>
    <row r="26" spans="1:9" ht="13" customHeight="1">
      <c r="A26" s="16" t="s">
        <v>129</v>
      </c>
      <c r="B26" s="17" t="s">
        <v>130</v>
      </c>
      <c r="C26" s="13" t="s">
        <v>131</v>
      </c>
      <c r="D26" s="13" t="s">
        <v>132</v>
      </c>
      <c r="E26" s="18">
        <v>12250</v>
      </c>
      <c r="F26" s="19">
        <v>1063.5450000000001</v>
      </c>
      <c r="G26" s="20">
        <v>8.8000000000000005E-3</v>
      </c>
      <c r="H26" s="21"/>
      <c r="I26" s="22"/>
    </row>
    <row r="27" spans="1:9" ht="13" customHeight="1">
      <c r="A27" s="16" t="s">
        <v>133</v>
      </c>
      <c r="B27" s="17" t="s">
        <v>134</v>
      </c>
      <c r="C27" s="13" t="s">
        <v>135</v>
      </c>
      <c r="D27" s="13" t="s">
        <v>136</v>
      </c>
      <c r="E27" s="18">
        <v>57000</v>
      </c>
      <c r="F27" s="19">
        <v>1031.8140000000001</v>
      </c>
      <c r="G27" s="20">
        <v>8.5000000000000006E-3</v>
      </c>
      <c r="H27" s="21"/>
      <c r="I27" s="22"/>
    </row>
    <row r="28" spans="1:9" ht="13" customHeight="1">
      <c r="A28" s="16" t="s">
        <v>137</v>
      </c>
      <c r="B28" s="17" t="s">
        <v>138</v>
      </c>
      <c r="C28" s="13" t="s">
        <v>139</v>
      </c>
      <c r="D28" s="13" t="s">
        <v>106</v>
      </c>
      <c r="E28" s="18">
        <v>106400</v>
      </c>
      <c r="F28" s="19">
        <v>1017.8224</v>
      </c>
      <c r="G28" s="20">
        <v>8.3999999999999995E-3</v>
      </c>
      <c r="H28" s="21"/>
      <c r="I28" s="22"/>
    </row>
    <row r="29" spans="1:9" ht="13" customHeight="1">
      <c r="A29" s="16" t="s">
        <v>140</v>
      </c>
      <c r="B29" s="17" t="s">
        <v>141</v>
      </c>
      <c r="C29" s="13" t="s">
        <v>142</v>
      </c>
      <c r="D29" s="13" t="s">
        <v>143</v>
      </c>
      <c r="E29" s="18">
        <v>240825</v>
      </c>
      <c r="F29" s="19">
        <v>991.7174</v>
      </c>
      <c r="G29" s="20">
        <v>8.2000000000000007E-3</v>
      </c>
      <c r="H29" s="21"/>
      <c r="I29" s="22"/>
    </row>
    <row r="30" spans="1:9" ht="13" customHeight="1">
      <c r="A30" s="16" t="s">
        <v>144</v>
      </c>
      <c r="B30" s="17" t="s">
        <v>145</v>
      </c>
      <c r="C30" s="13" t="s">
        <v>146</v>
      </c>
      <c r="D30" s="13" t="s">
        <v>63</v>
      </c>
      <c r="E30" s="18">
        <v>475200</v>
      </c>
      <c r="F30" s="19">
        <v>970.26340000000005</v>
      </c>
      <c r="G30" s="20">
        <v>8.0000000000000002E-3</v>
      </c>
      <c r="H30" s="21"/>
      <c r="I30" s="22"/>
    </row>
    <row r="31" spans="1:9" ht="13" customHeight="1">
      <c r="A31" s="16" t="s">
        <v>147</v>
      </c>
      <c r="B31" s="17" t="s">
        <v>148</v>
      </c>
      <c r="C31" s="13" t="s">
        <v>149</v>
      </c>
      <c r="D31" s="13" t="s">
        <v>74</v>
      </c>
      <c r="E31" s="18">
        <v>53100</v>
      </c>
      <c r="F31" s="19">
        <v>945.28620000000001</v>
      </c>
      <c r="G31" s="20">
        <v>7.7999999999999996E-3</v>
      </c>
      <c r="H31" s="21"/>
      <c r="I31" s="22"/>
    </row>
    <row r="32" spans="1:9" ht="13" customHeight="1">
      <c r="A32" s="16" t="s">
        <v>150</v>
      </c>
      <c r="B32" s="17" t="s">
        <v>151</v>
      </c>
      <c r="C32" s="13" t="s">
        <v>152</v>
      </c>
      <c r="D32" s="13" t="s">
        <v>63</v>
      </c>
      <c r="E32" s="18">
        <v>3856400</v>
      </c>
      <c r="F32" s="19">
        <v>932.47749999999996</v>
      </c>
      <c r="G32" s="20">
        <v>7.7000000000000002E-3</v>
      </c>
      <c r="H32" s="21"/>
      <c r="I32" s="22"/>
    </row>
    <row r="33" spans="1:9" ht="13" customHeight="1">
      <c r="A33" s="16" t="s">
        <v>153</v>
      </c>
      <c r="B33" s="17" t="s">
        <v>154</v>
      </c>
      <c r="C33" s="13" t="s">
        <v>155</v>
      </c>
      <c r="D33" s="13" t="s">
        <v>156</v>
      </c>
      <c r="E33" s="18">
        <v>63325</v>
      </c>
      <c r="F33" s="19">
        <v>927.96460000000002</v>
      </c>
      <c r="G33" s="20">
        <v>7.7000000000000002E-3</v>
      </c>
      <c r="H33" s="21"/>
      <c r="I33" s="22"/>
    </row>
    <row r="34" spans="1:9" ht="13" customHeight="1">
      <c r="A34" s="16" t="s">
        <v>157</v>
      </c>
      <c r="B34" s="17" t="s">
        <v>158</v>
      </c>
      <c r="C34" s="13" t="s">
        <v>159</v>
      </c>
      <c r="D34" s="13" t="s">
        <v>160</v>
      </c>
      <c r="E34" s="18">
        <v>550000</v>
      </c>
      <c r="F34" s="19">
        <v>867.35</v>
      </c>
      <c r="G34" s="20">
        <v>7.1999999999999998E-3</v>
      </c>
      <c r="H34" s="21"/>
      <c r="I34" s="22"/>
    </row>
    <row r="35" spans="1:9" ht="13" customHeight="1">
      <c r="A35" s="16" t="s">
        <v>161</v>
      </c>
      <c r="B35" s="17" t="s">
        <v>162</v>
      </c>
      <c r="C35" s="13" t="s">
        <v>163</v>
      </c>
      <c r="D35" s="13" t="s">
        <v>164</v>
      </c>
      <c r="E35" s="18">
        <v>327375</v>
      </c>
      <c r="F35" s="19">
        <v>866.23429999999996</v>
      </c>
      <c r="G35" s="20">
        <v>7.1999999999999998E-3</v>
      </c>
      <c r="H35" s="21"/>
      <c r="I35" s="22"/>
    </row>
    <row r="36" spans="1:9" ht="13" customHeight="1">
      <c r="A36" s="16" t="s">
        <v>165</v>
      </c>
      <c r="B36" s="17" t="s">
        <v>166</v>
      </c>
      <c r="C36" s="13" t="s">
        <v>167</v>
      </c>
      <c r="D36" s="13" t="s">
        <v>74</v>
      </c>
      <c r="E36" s="18">
        <v>207700</v>
      </c>
      <c r="F36" s="19">
        <v>814.08019999999999</v>
      </c>
      <c r="G36" s="20">
        <v>6.7000000000000002E-3</v>
      </c>
      <c r="H36" s="21"/>
      <c r="I36" s="22"/>
    </row>
    <row r="37" spans="1:9" ht="13" customHeight="1">
      <c r="A37" s="16" t="s">
        <v>168</v>
      </c>
      <c r="B37" s="17" t="s">
        <v>169</v>
      </c>
      <c r="C37" s="13" t="s">
        <v>170</v>
      </c>
      <c r="D37" s="13" t="s">
        <v>89</v>
      </c>
      <c r="E37" s="18">
        <v>195500</v>
      </c>
      <c r="F37" s="19">
        <v>765.77350000000001</v>
      </c>
      <c r="G37" s="20">
        <v>6.3E-3</v>
      </c>
      <c r="H37" s="21"/>
      <c r="I37" s="22"/>
    </row>
    <row r="38" spans="1:9" ht="13" customHeight="1">
      <c r="A38" s="16" t="s">
        <v>171</v>
      </c>
      <c r="B38" s="17" t="s">
        <v>172</v>
      </c>
      <c r="C38" s="13" t="s">
        <v>173</v>
      </c>
      <c r="D38" s="13" t="s">
        <v>174</v>
      </c>
      <c r="E38" s="18">
        <v>843750</v>
      </c>
      <c r="F38" s="19">
        <v>718.53750000000002</v>
      </c>
      <c r="G38" s="20">
        <v>5.8999999999999999E-3</v>
      </c>
      <c r="H38" s="21"/>
      <c r="I38" s="22"/>
    </row>
    <row r="39" spans="1:9" ht="13" customHeight="1">
      <c r="A39" s="16" t="s">
        <v>175</v>
      </c>
      <c r="B39" s="17" t="s">
        <v>176</v>
      </c>
      <c r="C39" s="13" t="s">
        <v>177</v>
      </c>
      <c r="D39" s="13" t="s">
        <v>178</v>
      </c>
      <c r="E39" s="18">
        <v>15925</v>
      </c>
      <c r="F39" s="19">
        <v>701.33699999999999</v>
      </c>
      <c r="G39" s="20">
        <v>5.7999999999999996E-3</v>
      </c>
      <c r="H39" s="21"/>
      <c r="I39" s="22"/>
    </row>
    <row r="40" spans="1:9" ht="13" customHeight="1">
      <c r="A40" s="16" t="s">
        <v>179</v>
      </c>
      <c r="B40" s="17" t="s">
        <v>180</v>
      </c>
      <c r="C40" s="13" t="s">
        <v>181</v>
      </c>
      <c r="D40" s="13" t="s">
        <v>156</v>
      </c>
      <c r="E40" s="18">
        <v>31150</v>
      </c>
      <c r="F40" s="19">
        <v>580.16880000000003</v>
      </c>
      <c r="G40" s="20">
        <v>4.7999999999999996E-3</v>
      </c>
      <c r="H40" s="21"/>
      <c r="I40" s="22"/>
    </row>
    <row r="41" spans="1:9" ht="13" customHeight="1">
      <c r="A41" s="16" t="s">
        <v>182</v>
      </c>
      <c r="B41" s="17" t="s">
        <v>183</v>
      </c>
      <c r="C41" s="13" t="s">
        <v>184</v>
      </c>
      <c r="D41" s="13" t="s">
        <v>185</v>
      </c>
      <c r="E41" s="18">
        <v>81000</v>
      </c>
      <c r="F41" s="19">
        <v>578.29949999999997</v>
      </c>
      <c r="G41" s="20">
        <v>4.7999999999999996E-3</v>
      </c>
      <c r="H41" s="21"/>
      <c r="I41" s="22"/>
    </row>
    <row r="42" spans="1:9" ht="13" customHeight="1">
      <c r="A42" s="16" t="s">
        <v>186</v>
      </c>
      <c r="B42" s="17" t="s">
        <v>187</v>
      </c>
      <c r="C42" s="13" t="s">
        <v>188</v>
      </c>
      <c r="D42" s="13" t="s">
        <v>78</v>
      </c>
      <c r="E42" s="18">
        <v>294250</v>
      </c>
      <c r="F42" s="19">
        <v>553.36659999999995</v>
      </c>
      <c r="G42" s="20">
        <v>4.5999999999999999E-3</v>
      </c>
      <c r="H42" s="21"/>
      <c r="I42" s="22"/>
    </row>
    <row r="43" spans="1:9" ht="13" customHeight="1">
      <c r="A43" s="16" t="s">
        <v>189</v>
      </c>
      <c r="B43" s="17" t="s">
        <v>190</v>
      </c>
      <c r="C43" s="13" t="s">
        <v>191</v>
      </c>
      <c r="D43" s="13" t="s">
        <v>74</v>
      </c>
      <c r="E43" s="18">
        <v>52800</v>
      </c>
      <c r="F43" s="19">
        <v>550.25519999999995</v>
      </c>
      <c r="G43" s="20">
        <v>4.5999999999999999E-3</v>
      </c>
      <c r="H43" s="21"/>
      <c r="I43" s="22"/>
    </row>
    <row r="44" spans="1:9" ht="13" customHeight="1">
      <c r="A44" s="16" t="s">
        <v>192</v>
      </c>
      <c r="B44" s="17" t="s">
        <v>193</v>
      </c>
      <c r="C44" s="13" t="s">
        <v>194</v>
      </c>
      <c r="D44" s="13" t="s">
        <v>195</v>
      </c>
      <c r="E44" s="18">
        <v>13125</v>
      </c>
      <c r="F44" s="19">
        <v>543.82129999999995</v>
      </c>
      <c r="G44" s="20">
        <v>4.4999999999999997E-3</v>
      </c>
      <c r="H44" s="21"/>
      <c r="I44" s="22"/>
    </row>
    <row r="45" spans="1:9" ht="13" customHeight="1">
      <c r="A45" s="16" t="s">
        <v>196</v>
      </c>
      <c r="B45" s="17" t="s">
        <v>197</v>
      </c>
      <c r="C45" s="13" t="s">
        <v>198</v>
      </c>
      <c r="D45" s="13" t="s">
        <v>96</v>
      </c>
      <c r="E45" s="18">
        <v>188100</v>
      </c>
      <c r="F45" s="19">
        <v>538.53030000000001</v>
      </c>
      <c r="G45" s="20">
        <v>4.4999999999999997E-3</v>
      </c>
      <c r="H45" s="21"/>
      <c r="I45" s="22"/>
    </row>
    <row r="46" spans="1:9" ht="13" customHeight="1">
      <c r="A46" s="16" t="s">
        <v>199</v>
      </c>
      <c r="B46" s="17" t="s">
        <v>200</v>
      </c>
      <c r="C46" s="13" t="s">
        <v>201</v>
      </c>
      <c r="D46" s="13" t="s">
        <v>74</v>
      </c>
      <c r="E46" s="18">
        <v>94000</v>
      </c>
      <c r="F46" s="19">
        <v>530.16</v>
      </c>
      <c r="G46" s="20">
        <v>4.4000000000000003E-3</v>
      </c>
      <c r="H46" s="21"/>
      <c r="I46" s="22"/>
    </row>
    <row r="47" spans="1:9" ht="13" customHeight="1">
      <c r="A47" s="16" t="s">
        <v>202</v>
      </c>
      <c r="B47" s="17" t="s">
        <v>203</v>
      </c>
      <c r="C47" s="13" t="s">
        <v>204</v>
      </c>
      <c r="D47" s="13" t="s">
        <v>74</v>
      </c>
      <c r="E47" s="18">
        <v>143325</v>
      </c>
      <c r="F47" s="19">
        <v>521.41639999999995</v>
      </c>
      <c r="G47" s="20">
        <v>4.3E-3</v>
      </c>
      <c r="H47" s="21"/>
      <c r="I47" s="22"/>
    </row>
    <row r="48" spans="1:9" ht="13" customHeight="1">
      <c r="A48" s="16" t="s">
        <v>205</v>
      </c>
      <c r="B48" s="17" t="s">
        <v>206</v>
      </c>
      <c r="C48" s="13" t="s">
        <v>207</v>
      </c>
      <c r="D48" s="13" t="s">
        <v>125</v>
      </c>
      <c r="E48" s="18">
        <v>876300</v>
      </c>
      <c r="F48" s="19">
        <v>516.14070000000004</v>
      </c>
      <c r="G48" s="20">
        <v>4.3E-3</v>
      </c>
      <c r="H48" s="21"/>
      <c r="I48" s="22"/>
    </row>
    <row r="49" spans="1:9" ht="13" customHeight="1">
      <c r="A49" s="16" t="s">
        <v>208</v>
      </c>
      <c r="B49" s="17" t="s">
        <v>209</v>
      </c>
      <c r="C49" s="13" t="s">
        <v>210</v>
      </c>
      <c r="D49" s="13" t="s">
        <v>211</v>
      </c>
      <c r="E49" s="18">
        <v>26975</v>
      </c>
      <c r="F49" s="19">
        <v>503.5154</v>
      </c>
      <c r="G49" s="20">
        <v>4.1999999999999997E-3</v>
      </c>
      <c r="H49" s="21"/>
      <c r="I49" s="22"/>
    </row>
    <row r="50" spans="1:9" ht="13" customHeight="1">
      <c r="A50" s="16" t="s">
        <v>212</v>
      </c>
      <c r="B50" s="17" t="s">
        <v>213</v>
      </c>
      <c r="C50" s="13" t="s">
        <v>214</v>
      </c>
      <c r="D50" s="13" t="s">
        <v>63</v>
      </c>
      <c r="E50" s="18">
        <v>48750</v>
      </c>
      <c r="F50" s="19">
        <v>500.61380000000003</v>
      </c>
      <c r="G50" s="20">
        <v>4.1000000000000003E-3</v>
      </c>
      <c r="H50" s="21"/>
      <c r="I50" s="22"/>
    </row>
    <row r="51" spans="1:9" ht="13" customHeight="1">
      <c r="A51" s="16" t="s">
        <v>215</v>
      </c>
      <c r="B51" s="17" t="s">
        <v>216</v>
      </c>
      <c r="C51" s="13" t="s">
        <v>217</v>
      </c>
      <c r="D51" s="13" t="s">
        <v>82</v>
      </c>
      <c r="E51" s="18">
        <v>3500</v>
      </c>
      <c r="F51" s="19">
        <v>494.02499999999998</v>
      </c>
      <c r="G51" s="20">
        <v>4.1000000000000003E-3</v>
      </c>
      <c r="H51" s="21"/>
      <c r="I51" s="22"/>
    </row>
    <row r="52" spans="1:9" ht="13" customHeight="1">
      <c r="A52" s="16" t="s">
        <v>218</v>
      </c>
      <c r="B52" s="17" t="s">
        <v>219</v>
      </c>
      <c r="C52" s="13" t="s">
        <v>220</v>
      </c>
      <c r="D52" s="13" t="s">
        <v>221</v>
      </c>
      <c r="E52" s="18">
        <v>83600</v>
      </c>
      <c r="F52" s="19">
        <v>481.41059999999999</v>
      </c>
      <c r="G52" s="20">
        <v>4.0000000000000001E-3</v>
      </c>
      <c r="H52" s="21"/>
      <c r="I52" s="22"/>
    </row>
    <row r="53" spans="1:9" ht="13" customHeight="1">
      <c r="A53" s="16" t="s">
        <v>222</v>
      </c>
      <c r="B53" s="17" t="s">
        <v>223</v>
      </c>
      <c r="C53" s="13" t="s">
        <v>224</v>
      </c>
      <c r="D53" s="13" t="s">
        <v>110</v>
      </c>
      <c r="E53" s="18">
        <v>21300</v>
      </c>
      <c r="F53" s="19">
        <v>451.17660000000001</v>
      </c>
      <c r="G53" s="20">
        <v>3.7000000000000002E-3</v>
      </c>
      <c r="H53" s="21"/>
      <c r="I53" s="22"/>
    </row>
    <row r="54" spans="1:9" ht="13" customHeight="1">
      <c r="A54" s="16" t="s">
        <v>225</v>
      </c>
      <c r="B54" s="17" t="s">
        <v>226</v>
      </c>
      <c r="C54" s="13" t="s">
        <v>227</v>
      </c>
      <c r="D54" s="13" t="s">
        <v>221</v>
      </c>
      <c r="E54" s="18">
        <v>25500</v>
      </c>
      <c r="F54" s="19">
        <v>450.25349999999997</v>
      </c>
      <c r="G54" s="20">
        <v>3.7000000000000002E-3</v>
      </c>
      <c r="H54" s="21"/>
      <c r="I54" s="22"/>
    </row>
    <row r="55" spans="1:9" ht="13" customHeight="1">
      <c r="A55" s="16" t="s">
        <v>228</v>
      </c>
      <c r="B55" s="17" t="s">
        <v>229</v>
      </c>
      <c r="C55" s="13" t="s">
        <v>230</v>
      </c>
      <c r="D55" s="13" t="s">
        <v>211</v>
      </c>
      <c r="E55" s="18">
        <v>66500</v>
      </c>
      <c r="F55" s="19">
        <v>412.33330000000001</v>
      </c>
      <c r="G55" s="20">
        <v>3.3999999999999998E-3</v>
      </c>
      <c r="H55" s="21"/>
      <c r="I55" s="22"/>
    </row>
    <row r="56" spans="1:9" ht="13" customHeight="1">
      <c r="A56" s="16" t="s">
        <v>231</v>
      </c>
      <c r="B56" s="17" t="s">
        <v>232</v>
      </c>
      <c r="C56" s="13" t="s">
        <v>233</v>
      </c>
      <c r="D56" s="13" t="s">
        <v>96</v>
      </c>
      <c r="E56" s="18">
        <v>102950</v>
      </c>
      <c r="F56" s="19">
        <v>396.8723</v>
      </c>
      <c r="G56" s="20">
        <v>3.3E-3</v>
      </c>
      <c r="H56" s="21"/>
      <c r="I56" s="22"/>
    </row>
    <row r="57" spans="1:9" ht="13" customHeight="1">
      <c r="A57" s="16" t="s">
        <v>234</v>
      </c>
      <c r="B57" s="17" t="s">
        <v>235</v>
      </c>
      <c r="C57" s="13" t="s">
        <v>236</v>
      </c>
      <c r="D57" s="13" t="s">
        <v>63</v>
      </c>
      <c r="E57" s="18">
        <v>42000</v>
      </c>
      <c r="F57" s="19">
        <v>388.16399999999999</v>
      </c>
      <c r="G57" s="20">
        <v>3.2000000000000002E-3</v>
      </c>
      <c r="H57" s="21"/>
      <c r="I57" s="22"/>
    </row>
    <row r="58" spans="1:9" ht="13" customHeight="1">
      <c r="A58" s="16" t="s">
        <v>237</v>
      </c>
      <c r="B58" s="17" t="s">
        <v>238</v>
      </c>
      <c r="C58" s="13" t="s">
        <v>239</v>
      </c>
      <c r="D58" s="13" t="s">
        <v>63</v>
      </c>
      <c r="E58" s="18">
        <v>36000</v>
      </c>
      <c r="F58" s="19">
        <v>373.33800000000002</v>
      </c>
      <c r="G58" s="20">
        <v>3.0999999999999999E-3</v>
      </c>
      <c r="H58" s="21"/>
      <c r="I58" s="22"/>
    </row>
    <row r="59" spans="1:9" ht="13" customHeight="1">
      <c r="A59" s="16" t="s">
        <v>240</v>
      </c>
      <c r="B59" s="17" t="s">
        <v>241</v>
      </c>
      <c r="C59" s="13" t="s">
        <v>242</v>
      </c>
      <c r="D59" s="13" t="s">
        <v>221</v>
      </c>
      <c r="E59" s="18">
        <v>73075</v>
      </c>
      <c r="F59" s="19">
        <v>356.56950000000001</v>
      </c>
      <c r="G59" s="20">
        <v>3.0000000000000001E-3</v>
      </c>
      <c r="H59" s="21"/>
      <c r="I59" s="22"/>
    </row>
    <row r="60" spans="1:9" ht="13" customHeight="1">
      <c r="A60" s="16" t="s">
        <v>243</v>
      </c>
      <c r="B60" s="17" t="s">
        <v>244</v>
      </c>
      <c r="C60" s="13" t="s">
        <v>245</v>
      </c>
      <c r="D60" s="13" t="s">
        <v>195</v>
      </c>
      <c r="E60" s="18">
        <v>338000</v>
      </c>
      <c r="F60" s="19">
        <v>354.66340000000002</v>
      </c>
      <c r="G60" s="20">
        <v>2.8999999999999998E-3</v>
      </c>
      <c r="H60" s="21"/>
      <c r="I60" s="22"/>
    </row>
    <row r="61" spans="1:9" ht="13" customHeight="1">
      <c r="A61" s="16" t="s">
        <v>246</v>
      </c>
      <c r="B61" s="17" t="s">
        <v>247</v>
      </c>
      <c r="C61" s="13" t="s">
        <v>248</v>
      </c>
      <c r="D61" s="13" t="s">
        <v>178</v>
      </c>
      <c r="E61" s="18">
        <v>122550</v>
      </c>
      <c r="F61" s="19">
        <v>336.70609999999999</v>
      </c>
      <c r="G61" s="20">
        <v>2.8E-3</v>
      </c>
      <c r="H61" s="21"/>
      <c r="I61" s="22"/>
    </row>
    <row r="62" spans="1:9" ht="13" customHeight="1">
      <c r="A62" s="16" t="s">
        <v>249</v>
      </c>
      <c r="B62" s="17" t="s">
        <v>250</v>
      </c>
      <c r="C62" s="13" t="s">
        <v>251</v>
      </c>
      <c r="D62" s="13" t="s">
        <v>63</v>
      </c>
      <c r="E62" s="18">
        <v>100000</v>
      </c>
      <c r="F62" s="19">
        <v>330.05</v>
      </c>
      <c r="G62" s="20">
        <v>2.7000000000000001E-3</v>
      </c>
      <c r="H62" s="21"/>
      <c r="I62" s="22"/>
    </row>
    <row r="63" spans="1:9" ht="13" customHeight="1">
      <c r="A63" s="16" t="s">
        <v>252</v>
      </c>
      <c r="B63" s="17" t="s">
        <v>253</v>
      </c>
      <c r="C63" s="13" t="s">
        <v>254</v>
      </c>
      <c r="D63" s="13" t="s">
        <v>178</v>
      </c>
      <c r="E63" s="18">
        <v>4300</v>
      </c>
      <c r="F63" s="19">
        <v>323.79000000000002</v>
      </c>
      <c r="G63" s="20">
        <v>2.7000000000000001E-3</v>
      </c>
      <c r="H63" s="21"/>
      <c r="I63" s="22"/>
    </row>
    <row r="64" spans="1:9" ht="13" customHeight="1">
      <c r="A64" s="16" t="s">
        <v>255</v>
      </c>
      <c r="B64" s="17" t="s">
        <v>256</v>
      </c>
      <c r="C64" s="13" t="s">
        <v>257</v>
      </c>
      <c r="D64" s="13" t="s">
        <v>125</v>
      </c>
      <c r="E64" s="18">
        <v>358400</v>
      </c>
      <c r="F64" s="19">
        <v>322.99009999999998</v>
      </c>
      <c r="G64" s="20">
        <v>2.7000000000000001E-3</v>
      </c>
      <c r="H64" s="21"/>
      <c r="I64" s="22"/>
    </row>
    <row r="65" spans="1:9" ht="13" customHeight="1">
      <c r="A65" s="16" t="s">
        <v>258</v>
      </c>
      <c r="B65" s="17" t="s">
        <v>259</v>
      </c>
      <c r="C65" s="13" t="s">
        <v>260</v>
      </c>
      <c r="D65" s="13" t="s">
        <v>74</v>
      </c>
      <c r="E65" s="18">
        <v>75400</v>
      </c>
      <c r="F65" s="19">
        <v>319.92219999999998</v>
      </c>
      <c r="G65" s="20">
        <v>2.5999999999999999E-3</v>
      </c>
      <c r="H65" s="21"/>
      <c r="I65" s="22"/>
    </row>
    <row r="66" spans="1:9" ht="13" customHeight="1">
      <c r="A66" s="16" t="s">
        <v>261</v>
      </c>
      <c r="B66" s="17" t="s">
        <v>262</v>
      </c>
      <c r="C66" s="13" t="s">
        <v>263</v>
      </c>
      <c r="D66" s="13" t="s">
        <v>264</v>
      </c>
      <c r="E66" s="18">
        <v>26100</v>
      </c>
      <c r="F66" s="19">
        <v>297.93150000000003</v>
      </c>
      <c r="G66" s="20">
        <v>2.5000000000000001E-3</v>
      </c>
      <c r="H66" s="21"/>
      <c r="I66" s="22"/>
    </row>
    <row r="67" spans="1:9" ht="13" customHeight="1">
      <c r="A67" s="16" t="s">
        <v>265</v>
      </c>
      <c r="B67" s="17" t="s">
        <v>266</v>
      </c>
      <c r="C67" s="13" t="s">
        <v>267</v>
      </c>
      <c r="D67" s="13" t="s">
        <v>268</v>
      </c>
      <c r="E67" s="18">
        <v>67500</v>
      </c>
      <c r="F67" s="19">
        <v>296.35879999999997</v>
      </c>
      <c r="G67" s="20">
        <v>2.5000000000000001E-3</v>
      </c>
      <c r="H67" s="21"/>
      <c r="I67" s="22"/>
    </row>
    <row r="68" spans="1:9" ht="13" customHeight="1">
      <c r="A68" s="16" t="s">
        <v>269</v>
      </c>
      <c r="B68" s="17" t="s">
        <v>270</v>
      </c>
      <c r="C68" s="13" t="s">
        <v>271</v>
      </c>
      <c r="D68" s="13" t="s">
        <v>272</v>
      </c>
      <c r="E68" s="18">
        <v>69600</v>
      </c>
      <c r="F68" s="19">
        <v>293.60759999999999</v>
      </c>
      <c r="G68" s="20">
        <v>2.3999999999999998E-3</v>
      </c>
      <c r="H68" s="21"/>
      <c r="I68" s="22"/>
    </row>
    <row r="69" spans="1:9" ht="13" customHeight="1">
      <c r="A69" s="16" t="s">
        <v>273</v>
      </c>
      <c r="B69" s="17" t="s">
        <v>274</v>
      </c>
      <c r="C69" s="13" t="s">
        <v>275</v>
      </c>
      <c r="D69" s="13" t="s">
        <v>156</v>
      </c>
      <c r="E69" s="18">
        <v>11250</v>
      </c>
      <c r="F69" s="19">
        <v>286.38</v>
      </c>
      <c r="G69" s="20">
        <v>2.3999999999999998E-3</v>
      </c>
      <c r="H69" s="21"/>
      <c r="I69" s="22"/>
    </row>
    <row r="70" spans="1:9" ht="13" customHeight="1">
      <c r="A70" s="16" t="s">
        <v>276</v>
      </c>
      <c r="B70" s="17" t="s">
        <v>277</v>
      </c>
      <c r="C70" s="13" t="s">
        <v>278</v>
      </c>
      <c r="D70" s="13" t="s">
        <v>178</v>
      </c>
      <c r="E70" s="18">
        <v>71550</v>
      </c>
      <c r="F70" s="19">
        <v>276.68389999999999</v>
      </c>
      <c r="G70" s="20">
        <v>2.3E-3</v>
      </c>
      <c r="H70" s="21"/>
      <c r="I70" s="22"/>
    </row>
    <row r="71" spans="1:9" ht="13" customHeight="1">
      <c r="A71" s="16" t="s">
        <v>279</v>
      </c>
      <c r="B71" s="17" t="s">
        <v>280</v>
      </c>
      <c r="C71" s="13" t="s">
        <v>281</v>
      </c>
      <c r="D71" s="13" t="s">
        <v>282</v>
      </c>
      <c r="E71" s="18">
        <v>53950</v>
      </c>
      <c r="F71" s="19">
        <v>254.67099999999999</v>
      </c>
      <c r="G71" s="20">
        <v>2.0999999999999999E-3</v>
      </c>
      <c r="H71" s="21"/>
      <c r="I71" s="22"/>
    </row>
    <row r="72" spans="1:9" ht="13" customHeight="1">
      <c r="A72" s="16" t="s">
        <v>283</v>
      </c>
      <c r="B72" s="17" t="s">
        <v>284</v>
      </c>
      <c r="C72" s="13" t="s">
        <v>285</v>
      </c>
      <c r="D72" s="13" t="s">
        <v>286</v>
      </c>
      <c r="E72" s="18">
        <v>8400</v>
      </c>
      <c r="F72" s="19">
        <v>254.46119999999999</v>
      </c>
      <c r="G72" s="20">
        <v>2.0999999999999999E-3</v>
      </c>
      <c r="H72" s="21"/>
      <c r="I72" s="22"/>
    </row>
    <row r="73" spans="1:9" ht="13" customHeight="1">
      <c r="A73" s="16" t="s">
        <v>287</v>
      </c>
      <c r="B73" s="17" t="s">
        <v>288</v>
      </c>
      <c r="C73" s="13" t="s">
        <v>289</v>
      </c>
      <c r="D73" s="13" t="s">
        <v>82</v>
      </c>
      <c r="E73" s="18">
        <v>13200</v>
      </c>
      <c r="F73" s="19">
        <v>251.52600000000001</v>
      </c>
      <c r="G73" s="20">
        <v>2.0999999999999999E-3</v>
      </c>
      <c r="H73" s="21"/>
      <c r="I73" s="22"/>
    </row>
    <row r="74" spans="1:9" ht="13" customHeight="1">
      <c r="A74" s="16" t="s">
        <v>290</v>
      </c>
      <c r="B74" s="17" t="s">
        <v>291</v>
      </c>
      <c r="C74" s="13" t="s">
        <v>292</v>
      </c>
      <c r="D74" s="13" t="s">
        <v>125</v>
      </c>
      <c r="E74" s="18">
        <v>8400</v>
      </c>
      <c r="F74" s="19">
        <v>247.548</v>
      </c>
      <c r="G74" s="20">
        <v>2E-3</v>
      </c>
      <c r="H74" s="21"/>
      <c r="I74" s="22"/>
    </row>
    <row r="75" spans="1:9" ht="13" customHeight="1">
      <c r="A75" s="16" t="s">
        <v>293</v>
      </c>
      <c r="B75" s="17" t="s">
        <v>294</v>
      </c>
      <c r="C75" s="13" t="s">
        <v>295</v>
      </c>
      <c r="D75" s="13" t="s">
        <v>143</v>
      </c>
      <c r="E75" s="18">
        <v>5550</v>
      </c>
      <c r="F75" s="19">
        <v>243.1566</v>
      </c>
      <c r="G75" s="20">
        <v>2E-3</v>
      </c>
      <c r="H75" s="21"/>
      <c r="I75" s="22"/>
    </row>
    <row r="76" spans="1:9" ht="13" customHeight="1">
      <c r="A76" s="16" t="s">
        <v>296</v>
      </c>
      <c r="B76" s="17" t="s">
        <v>297</v>
      </c>
      <c r="C76" s="13" t="s">
        <v>298</v>
      </c>
      <c r="D76" s="13" t="s">
        <v>63</v>
      </c>
      <c r="E76" s="18">
        <v>87750</v>
      </c>
      <c r="F76" s="19">
        <v>239.03100000000001</v>
      </c>
      <c r="G76" s="20">
        <v>2E-3</v>
      </c>
      <c r="H76" s="21"/>
      <c r="I76" s="22"/>
    </row>
    <row r="77" spans="1:9" ht="13" customHeight="1">
      <c r="A77" s="16" t="s">
        <v>299</v>
      </c>
      <c r="B77" s="17" t="s">
        <v>300</v>
      </c>
      <c r="C77" s="13" t="s">
        <v>301</v>
      </c>
      <c r="D77" s="13" t="s">
        <v>272</v>
      </c>
      <c r="E77" s="18">
        <v>13975</v>
      </c>
      <c r="F77" s="19">
        <v>237.65889999999999</v>
      </c>
      <c r="G77" s="20">
        <v>2E-3</v>
      </c>
      <c r="H77" s="21"/>
      <c r="I77" s="22"/>
    </row>
    <row r="78" spans="1:9" ht="13" customHeight="1">
      <c r="A78" s="16" t="s">
        <v>302</v>
      </c>
      <c r="B78" s="17" t="s">
        <v>303</v>
      </c>
      <c r="C78" s="13" t="s">
        <v>304</v>
      </c>
      <c r="D78" s="13" t="s">
        <v>221</v>
      </c>
      <c r="E78" s="18">
        <v>14800</v>
      </c>
      <c r="F78" s="19">
        <v>234.43199999999999</v>
      </c>
      <c r="G78" s="20">
        <v>1.9E-3</v>
      </c>
      <c r="H78" s="21"/>
      <c r="I78" s="22"/>
    </row>
    <row r="79" spans="1:9" ht="13" customHeight="1">
      <c r="A79" s="16" t="s">
        <v>305</v>
      </c>
      <c r="B79" s="17" t="s">
        <v>306</v>
      </c>
      <c r="C79" s="13" t="s">
        <v>307</v>
      </c>
      <c r="D79" s="13" t="s">
        <v>272</v>
      </c>
      <c r="E79" s="18">
        <v>7250</v>
      </c>
      <c r="F79" s="19">
        <v>224.75</v>
      </c>
      <c r="G79" s="20">
        <v>1.9E-3</v>
      </c>
      <c r="H79" s="21"/>
      <c r="I79" s="22"/>
    </row>
    <row r="80" spans="1:9" ht="13" customHeight="1">
      <c r="A80" s="16" t="s">
        <v>308</v>
      </c>
      <c r="B80" s="17" t="s">
        <v>309</v>
      </c>
      <c r="C80" s="13" t="s">
        <v>310</v>
      </c>
      <c r="D80" s="13" t="s">
        <v>132</v>
      </c>
      <c r="E80" s="18">
        <v>23250</v>
      </c>
      <c r="F80" s="19">
        <v>222.49090000000001</v>
      </c>
      <c r="G80" s="20">
        <v>1.8E-3</v>
      </c>
      <c r="H80" s="21"/>
      <c r="I80" s="22"/>
    </row>
    <row r="81" spans="1:9" ht="13" customHeight="1">
      <c r="A81" s="16" t="s">
        <v>311</v>
      </c>
      <c r="B81" s="17" t="s">
        <v>312</v>
      </c>
      <c r="C81" s="13" t="s">
        <v>313</v>
      </c>
      <c r="D81" s="13" t="s">
        <v>82</v>
      </c>
      <c r="E81" s="18">
        <v>4500</v>
      </c>
      <c r="F81" s="19">
        <v>215.74350000000001</v>
      </c>
      <c r="G81" s="20">
        <v>1.8E-3</v>
      </c>
      <c r="H81" s="21"/>
      <c r="I81" s="22"/>
    </row>
    <row r="82" spans="1:9" ht="13" customHeight="1">
      <c r="A82" s="16" t="s">
        <v>314</v>
      </c>
      <c r="B82" s="17" t="s">
        <v>315</v>
      </c>
      <c r="C82" s="13" t="s">
        <v>316</v>
      </c>
      <c r="D82" s="13" t="s">
        <v>63</v>
      </c>
      <c r="E82" s="18">
        <v>168750</v>
      </c>
      <c r="F82" s="19">
        <v>211.815</v>
      </c>
      <c r="G82" s="20">
        <v>1.8E-3</v>
      </c>
      <c r="H82" s="21"/>
      <c r="I82" s="22"/>
    </row>
    <row r="83" spans="1:9" ht="13" customHeight="1">
      <c r="A83" s="16" t="s">
        <v>317</v>
      </c>
      <c r="B83" s="17" t="s">
        <v>318</v>
      </c>
      <c r="C83" s="13" t="s">
        <v>319</v>
      </c>
      <c r="D83" s="13" t="s">
        <v>96</v>
      </c>
      <c r="E83" s="18">
        <v>14175</v>
      </c>
      <c r="F83" s="19">
        <v>211.40600000000001</v>
      </c>
      <c r="G83" s="20">
        <v>1.6999999999999999E-3</v>
      </c>
      <c r="H83" s="21"/>
      <c r="I83" s="22"/>
    </row>
    <row r="84" spans="1:9" ht="13" customHeight="1">
      <c r="A84" s="16" t="s">
        <v>320</v>
      </c>
      <c r="B84" s="17" t="s">
        <v>321</v>
      </c>
      <c r="C84" s="13" t="s">
        <v>322</v>
      </c>
      <c r="D84" s="13" t="s">
        <v>323</v>
      </c>
      <c r="E84" s="18">
        <v>5200</v>
      </c>
      <c r="F84" s="19">
        <v>201.0112</v>
      </c>
      <c r="G84" s="20">
        <v>1.6999999999999999E-3</v>
      </c>
      <c r="H84" s="21"/>
      <c r="I84" s="22"/>
    </row>
    <row r="85" spans="1:9" ht="13" customHeight="1">
      <c r="A85" s="16" t="s">
        <v>324</v>
      </c>
      <c r="B85" s="17" t="s">
        <v>325</v>
      </c>
      <c r="C85" s="13" t="s">
        <v>326</v>
      </c>
      <c r="D85" s="13" t="s">
        <v>82</v>
      </c>
      <c r="E85" s="18">
        <v>5600</v>
      </c>
      <c r="F85" s="19">
        <v>193.7936</v>
      </c>
      <c r="G85" s="20">
        <v>1.6000000000000001E-3</v>
      </c>
      <c r="H85" s="21"/>
      <c r="I85" s="22"/>
    </row>
    <row r="86" spans="1:9" ht="13" customHeight="1">
      <c r="A86" s="16" t="s">
        <v>327</v>
      </c>
      <c r="B86" s="17" t="s">
        <v>328</v>
      </c>
      <c r="C86" s="13" t="s">
        <v>329</v>
      </c>
      <c r="D86" s="13" t="s">
        <v>330</v>
      </c>
      <c r="E86" s="18">
        <v>7525</v>
      </c>
      <c r="F86" s="19">
        <v>192.2713</v>
      </c>
      <c r="G86" s="20">
        <v>1.6000000000000001E-3</v>
      </c>
      <c r="H86" s="21"/>
      <c r="I86" s="22"/>
    </row>
    <row r="87" spans="1:9" ht="13" customHeight="1">
      <c r="A87" s="16" t="s">
        <v>331</v>
      </c>
      <c r="B87" s="17" t="s">
        <v>332</v>
      </c>
      <c r="C87" s="13" t="s">
        <v>333</v>
      </c>
      <c r="D87" s="13" t="s">
        <v>125</v>
      </c>
      <c r="E87" s="18">
        <v>525</v>
      </c>
      <c r="F87" s="19">
        <v>183.33</v>
      </c>
      <c r="G87" s="20">
        <v>1.5E-3</v>
      </c>
      <c r="H87" s="21"/>
      <c r="I87" s="22"/>
    </row>
    <row r="88" spans="1:9" ht="13" customHeight="1">
      <c r="A88" s="16" t="s">
        <v>334</v>
      </c>
      <c r="B88" s="17" t="s">
        <v>335</v>
      </c>
      <c r="C88" s="13" t="s">
        <v>336</v>
      </c>
      <c r="D88" s="13" t="s">
        <v>156</v>
      </c>
      <c r="E88" s="18">
        <v>11900</v>
      </c>
      <c r="F88" s="19">
        <v>180.57060000000001</v>
      </c>
      <c r="G88" s="20">
        <v>1.5E-3</v>
      </c>
      <c r="H88" s="21"/>
      <c r="I88" s="22"/>
    </row>
    <row r="89" spans="1:9" ht="13" customHeight="1">
      <c r="A89" s="16" t="s">
        <v>337</v>
      </c>
      <c r="B89" s="17" t="s">
        <v>338</v>
      </c>
      <c r="C89" s="13" t="s">
        <v>339</v>
      </c>
      <c r="D89" s="13" t="s">
        <v>340</v>
      </c>
      <c r="E89" s="18">
        <v>60800</v>
      </c>
      <c r="F89" s="19">
        <v>170.72640000000001</v>
      </c>
      <c r="G89" s="20">
        <v>1.4E-3</v>
      </c>
      <c r="H89" s="21"/>
      <c r="I89" s="22"/>
    </row>
    <row r="90" spans="1:9" ht="13" customHeight="1">
      <c r="A90" s="16" t="s">
        <v>341</v>
      </c>
      <c r="B90" s="17" t="s">
        <v>342</v>
      </c>
      <c r="C90" s="13" t="s">
        <v>343</v>
      </c>
      <c r="D90" s="13" t="s">
        <v>344</v>
      </c>
      <c r="E90" s="18">
        <v>5250</v>
      </c>
      <c r="F90" s="19">
        <v>165.78450000000001</v>
      </c>
      <c r="G90" s="20">
        <v>1.4E-3</v>
      </c>
      <c r="H90" s="21"/>
      <c r="I90" s="22"/>
    </row>
    <row r="91" spans="1:9" ht="13" customHeight="1">
      <c r="A91" s="16" t="s">
        <v>345</v>
      </c>
      <c r="B91" s="17" t="s">
        <v>346</v>
      </c>
      <c r="C91" s="13" t="s">
        <v>347</v>
      </c>
      <c r="D91" s="13" t="s">
        <v>286</v>
      </c>
      <c r="E91" s="18">
        <v>14850</v>
      </c>
      <c r="F91" s="19">
        <v>161.53829999999999</v>
      </c>
      <c r="G91" s="20">
        <v>1.2999999999999999E-3</v>
      </c>
      <c r="H91" s="21"/>
      <c r="I91" s="22"/>
    </row>
    <row r="92" spans="1:9" ht="13" customHeight="1">
      <c r="A92" s="16" t="s">
        <v>348</v>
      </c>
      <c r="B92" s="17" t="s">
        <v>349</v>
      </c>
      <c r="C92" s="13" t="s">
        <v>350</v>
      </c>
      <c r="D92" s="13" t="s">
        <v>323</v>
      </c>
      <c r="E92" s="18">
        <v>5625</v>
      </c>
      <c r="F92" s="19">
        <v>159.5925</v>
      </c>
      <c r="G92" s="20">
        <v>1.2999999999999999E-3</v>
      </c>
      <c r="H92" s="21"/>
      <c r="I92" s="22"/>
    </row>
    <row r="93" spans="1:9" ht="13" customHeight="1">
      <c r="A93" s="16" t="s">
        <v>351</v>
      </c>
      <c r="B93" s="17" t="s">
        <v>352</v>
      </c>
      <c r="C93" s="13" t="s">
        <v>353</v>
      </c>
      <c r="D93" s="13" t="s">
        <v>125</v>
      </c>
      <c r="E93" s="18">
        <v>14950</v>
      </c>
      <c r="F93" s="19">
        <v>157.12450000000001</v>
      </c>
      <c r="G93" s="20">
        <v>1.2999999999999999E-3</v>
      </c>
      <c r="H93" s="21"/>
      <c r="I93" s="22"/>
    </row>
    <row r="94" spans="1:9" ht="13" customHeight="1">
      <c r="A94" s="16" t="s">
        <v>354</v>
      </c>
      <c r="B94" s="17" t="s">
        <v>355</v>
      </c>
      <c r="C94" s="13" t="s">
        <v>356</v>
      </c>
      <c r="D94" s="13" t="s">
        <v>136</v>
      </c>
      <c r="E94" s="18">
        <v>139500</v>
      </c>
      <c r="F94" s="19">
        <v>156.3656</v>
      </c>
      <c r="G94" s="20">
        <v>1.2999999999999999E-3</v>
      </c>
      <c r="H94" s="21"/>
      <c r="I94" s="22"/>
    </row>
    <row r="95" spans="1:9" ht="13" customHeight="1">
      <c r="A95" s="16" t="s">
        <v>357</v>
      </c>
      <c r="B95" s="17" t="s">
        <v>358</v>
      </c>
      <c r="C95" s="13" t="s">
        <v>359</v>
      </c>
      <c r="D95" s="13" t="s">
        <v>211</v>
      </c>
      <c r="E95" s="18">
        <v>8750</v>
      </c>
      <c r="F95" s="19">
        <v>154.80500000000001</v>
      </c>
      <c r="G95" s="20">
        <v>1.2999999999999999E-3</v>
      </c>
      <c r="H95" s="21"/>
      <c r="I95" s="22"/>
    </row>
    <row r="96" spans="1:9" ht="13" customHeight="1">
      <c r="A96" s="16" t="s">
        <v>360</v>
      </c>
      <c r="B96" s="17" t="s">
        <v>361</v>
      </c>
      <c r="C96" s="13" t="s">
        <v>362</v>
      </c>
      <c r="D96" s="13" t="s">
        <v>323</v>
      </c>
      <c r="E96" s="18">
        <v>17250</v>
      </c>
      <c r="F96" s="19">
        <v>151.7655</v>
      </c>
      <c r="G96" s="20">
        <v>1.2999999999999999E-3</v>
      </c>
      <c r="H96" s="21"/>
      <c r="I96" s="22"/>
    </row>
    <row r="97" spans="1:9" ht="13" customHeight="1">
      <c r="A97" s="16" t="s">
        <v>363</v>
      </c>
      <c r="B97" s="17" t="s">
        <v>364</v>
      </c>
      <c r="C97" s="13" t="s">
        <v>365</v>
      </c>
      <c r="D97" s="13" t="s">
        <v>366</v>
      </c>
      <c r="E97" s="18">
        <v>14500</v>
      </c>
      <c r="F97" s="19">
        <v>146.44999999999999</v>
      </c>
      <c r="G97" s="20">
        <v>1.1999999999999999E-3</v>
      </c>
      <c r="H97" s="21"/>
      <c r="I97" s="22"/>
    </row>
    <row r="98" spans="1:9" ht="13" customHeight="1">
      <c r="A98" s="16" t="s">
        <v>367</v>
      </c>
      <c r="B98" s="17" t="s">
        <v>368</v>
      </c>
      <c r="C98" s="13" t="s">
        <v>369</v>
      </c>
      <c r="D98" s="13" t="s">
        <v>74</v>
      </c>
      <c r="E98" s="18">
        <v>8125</v>
      </c>
      <c r="F98" s="19">
        <v>145.4213</v>
      </c>
      <c r="G98" s="20">
        <v>1.1999999999999999E-3</v>
      </c>
      <c r="H98" s="21"/>
      <c r="I98" s="22"/>
    </row>
    <row r="99" spans="1:9" ht="13" customHeight="1">
      <c r="A99" s="16" t="s">
        <v>370</v>
      </c>
      <c r="B99" s="17" t="s">
        <v>371</v>
      </c>
      <c r="C99" s="13" t="s">
        <v>372</v>
      </c>
      <c r="D99" s="13" t="s">
        <v>366</v>
      </c>
      <c r="E99" s="18">
        <v>33750</v>
      </c>
      <c r="F99" s="19">
        <v>142.49250000000001</v>
      </c>
      <c r="G99" s="20">
        <v>1.1999999999999999E-3</v>
      </c>
      <c r="H99" s="21"/>
      <c r="I99" s="22"/>
    </row>
    <row r="100" spans="1:9" ht="13" customHeight="1">
      <c r="A100" s="16" t="s">
        <v>373</v>
      </c>
      <c r="B100" s="17" t="s">
        <v>374</v>
      </c>
      <c r="C100" s="13" t="s">
        <v>375</v>
      </c>
      <c r="D100" s="13" t="s">
        <v>63</v>
      </c>
      <c r="E100" s="18">
        <v>38100</v>
      </c>
      <c r="F100" s="19">
        <v>140.60810000000001</v>
      </c>
      <c r="G100" s="20">
        <v>1.1999999999999999E-3</v>
      </c>
      <c r="H100" s="21"/>
      <c r="I100" s="22"/>
    </row>
    <row r="101" spans="1:9" ht="13" customHeight="1">
      <c r="A101" s="16" t="s">
        <v>376</v>
      </c>
      <c r="B101" s="17" t="s">
        <v>377</v>
      </c>
      <c r="C101" s="13" t="s">
        <v>378</v>
      </c>
      <c r="D101" s="13" t="s">
        <v>70</v>
      </c>
      <c r="E101" s="18">
        <v>32400</v>
      </c>
      <c r="F101" s="19">
        <v>127.8018</v>
      </c>
      <c r="G101" s="20">
        <v>1.1000000000000001E-3</v>
      </c>
      <c r="H101" s="21"/>
      <c r="I101" s="22"/>
    </row>
    <row r="102" spans="1:9" ht="13" customHeight="1">
      <c r="A102" s="16" t="s">
        <v>379</v>
      </c>
      <c r="B102" s="17" t="s">
        <v>380</v>
      </c>
      <c r="C102" s="13" t="s">
        <v>381</v>
      </c>
      <c r="D102" s="13" t="s">
        <v>74</v>
      </c>
      <c r="E102" s="18">
        <v>11700</v>
      </c>
      <c r="F102" s="19">
        <v>121.4928</v>
      </c>
      <c r="G102" s="20">
        <v>1E-3</v>
      </c>
      <c r="H102" s="21"/>
      <c r="I102" s="22"/>
    </row>
    <row r="103" spans="1:9" ht="13" customHeight="1">
      <c r="A103" s="16" t="s">
        <v>382</v>
      </c>
      <c r="B103" s="17" t="s">
        <v>383</v>
      </c>
      <c r="C103" s="13" t="s">
        <v>384</v>
      </c>
      <c r="D103" s="13" t="s">
        <v>185</v>
      </c>
      <c r="E103" s="18">
        <v>27500</v>
      </c>
      <c r="F103" s="19">
        <v>114.84</v>
      </c>
      <c r="G103" s="20">
        <v>1E-3</v>
      </c>
      <c r="H103" s="21"/>
      <c r="I103" s="22"/>
    </row>
    <row r="104" spans="1:9" ht="13" customHeight="1">
      <c r="A104" s="16" t="s">
        <v>385</v>
      </c>
      <c r="B104" s="17" t="s">
        <v>386</v>
      </c>
      <c r="C104" s="13" t="s">
        <v>387</v>
      </c>
      <c r="D104" s="13" t="s">
        <v>125</v>
      </c>
      <c r="E104" s="18">
        <v>11900</v>
      </c>
      <c r="F104" s="19">
        <v>113.30589999999999</v>
      </c>
      <c r="G104" s="20">
        <v>8.9999999999999998E-4</v>
      </c>
      <c r="H104" s="21"/>
      <c r="I104" s="22"/>
    </row>
    <row r="105" spans="1:9" ht="13" customHeight="1">
      <c r="A105" s="16" t="s">
        <v>388</v>
      </c>
      <c r="B105" s="17" t="s">
        <v>389</v>
      </c>
      <c r="C105" s="13" t="s">
        <v>390</v>
      </c>
      <c r="D105" s="13" t="s">
        <v>344</v>
      </c>
      <c r="E105" s="18">
        <v>2000</v>
      </c>
      <c r="F105" s="19">
        <v>113.19</v>
      </c>
      <c r="G105" s="20">
        <v>8.9999999999999998E-4</v>
      </c>
      <c r="H105" s="21"/>
      <c r="I105" s="22"/>
    </row>
    <row r="106" spans="1:9" ht="13" customHeight="1">
      <c r="A106" s="16" t="s">
        <v>391</v>
      </c>
      <c r="B106" s="17" t="s">
        <v>392</v>
      </c>
      <c r="C106" s="13" t="s">
        <v>393</v>
      </c>
      <c r="D106" s="13" t="s">
        <v>272</v>
      </c>
      <c r="E106" s="18">
        <v>900</v>
      </c>
      <c r="F106" s="19">
        <v>101.277</v>
      </c>
      <c r="G106" s="20">
        <v>8.0000000000000004E-4</v>
      </c>
      <c r="H106" s="21"/>
      <c r="I106" s="22"/>
    </row>
    <row r="107" spans="1:9" ht="13" customHeight="1">
      <c r="A107" s="16" t="s">
        <v>394</v>
      </c>
      <c r="B107" s="17" t="s">
        <v>395</v>
      </c>
      <c r="C107" s="13" t="s">
        <v>396</v>
      </c>
      <c r="D107" s="13" t="s">
        <v>330</v>
      </c>
      <c r="E107" s="18">
        <v>17615</v>
      </c>
      <c r="F107" s="19">
        <v>100.6169</v>
      </c>
      <c r="G107" s="20">
        <v>8.0000000000000004E-4</v>
      </c>
      <c r="H107" s="21"/>
      <c r="I107" s="22"/>
    </row>
    <row r="108" spans="1:9" ht="13" customHeight="1">
      <c r="A108" s="16" t="s">
        <v>397</v>
      </c>
      <c r="B108" s="17" t="s">
        <v>398</v>
      </c>
      <c r="C108" s="13" t="s">
        <v>399</v>
      </c>
      <c r="D108" s="13" t="s">
        <v>78</v>
      </c>
      <c r="E108" s="18">
        <v>8100</v>
      </c>
      <c r="F108" s="19">
        <v>99.338399999999993</v>
      </c>
      <c r="G108" s="20">
        <v>8.0000000000000004E-4</v>
      </c>
      <c r="H108" s="21"/>
      <c r="I108" s="22"/>
    </row>
    <row r="109" spans="1:9" ht="13" customHeight="1">
      <c r="A109" s="16" t="s">
        <v>400</v>
      </c>
      <c r="B109" s="17" t="s">
        <v>401</v>
      </c>
      <c r="C109" s="13" t="s">
        <v>402</v>
      </c>
      <c r="D109" s="13" t="s">
        <v>156</v>
      </c>
      <c r="E109" s="18">
        <v>4500</v>
      </c>
      <c r="F109" s="19">
        <v>99.1935</v>
      </c>
      <c r="G109" s="20">
        <v>8.0000000000000004E-4</v>
      </c>
      <c r="H109" s="21"/>
      <c r="I109" s="22"/>
    </row>
    <row r="110" spans="1:9" ht="13" customHeight="1">
      <c r="A110" s="16" t="s">
        <v>403</v>
      </c>
      <c r="B110" s="17" t="s">
        <v>404</v>
      </c>
      <c r="C110" s="13" t="s">
        <v>405</v>
      </c>
      <c r="D110" s="13" t="s">
        <v>406</v>
      </c>
      <c r="E110" s="18">
        <v>10800</v>
      </c>
      <c r="F110" s="19">
        <v>90.314999999999998</v>
      </c>
      <c r="G110" s="20">
        <v>6.9999999999999999E-4</v>
      </c>
      <c r="H110" s="21"/>
      <c r="I110" s="22"/>
    </row>
    <row r="111" spans="1:9" ht="13" customHeight="1">
      <c r="A111" s="16" t="s">
        <v>407</v>
      </c>
      <c r="B111" s="17" t="s">
        <v>408</v>
      </c>
      <c r="C111" s="13" t="s">
        <v>409</v>
      </c>
      <c r="D111" s="13" t="s">
        <v>78</v>
      </c>
      <c r="E111" s="18">
        <v>8125</v>
      </c>
      <c r="F111" s="19">
        <v>86.133099999999999</v>
      </c>
      <c r="G111" s="20">
        <v>6.9999999999999999E-4</v>
      </c>
      <c r="H111" s="21"/>
      <c r="I111" s="22"/>
    </row>
    <row r="112" spans="1:9" ht="13" customHeight="1">
      <c r="A112" s="16" t="s">
        <v>410</v>
      </c>
      <c r="B112" s="17" t="s">
        <v>411</v>
      </c>
      <c r="C112" s="13" t="s">
        <v>412</v>
      </c>
      <c r="D112" s="13" t="s">
        <v>413</v>
      </c>
      <c r="E112" s="18">
        <v>36000</v>
      </c>
      <c r="F112" s="19">
        <v>84.563999999999993</v>
      </c>
      <c r="G112" s="20">
        <v>6.9999999999999999E-4</v>
      </c>
      <c r="H112" s="21"/>
      <c r="I112" s="22"/>
    </row>
    <row r="113" spans="1:9" ht="13" customHeight="1">
      <c r="A113" s="16" t="s">
        <v>414</v>
      </c>
      <c r="B113" s="17" t="s">
        <v>415</v>
      </c>
      <c r="C113" s="13" t="s">
        <v>416</v>
      </c>
      <c r="D113" s="13" t="s">
        <v>63</v>
      </c>
      <c r="E113" s="18">
        <v>48675</v>
      </c>
      <c r="F113" s="19">
        <v>83.930300000000003</v>
      </c>
      <c r="G113" s="20">
        <v>6.9999999999999999E-4</v>
      </c>
      <c r="H113" s="21"/>
      <c r="I113" s="22"/>
    </row>
    <row r="114" spans="1:9" ht="13" customHeight="1">
      <c r="A114" s="16" t="s">
        <v>417</v>
      </c>
      <c r="B114" s="17" t="s">
        <v>418</v>
      </c>
      <c r="C114" s="13" t="s">
        <v>419</v>
      </c>
      <c r="D114" s="13" t="s">
        <v>164</v>
      </c>
      <c r="E114" s="18">
        <v>34675</v>
      </c>
      <c r="F114" s="19">
        <v>82.994600000000005</v>
      </c>
      <c r="G114" s="20">
        <v>6.9999999999999999E-4</v>
      </c>
      <c r="H114" s="21"/>
      <c r="I114" s="22"/>
    </row>
    <row r="115" spans="1:9" ht="13" customHeight="1">
      <c r="A115" s="16" t="s">
        <v>420</v>
      </c>
      <c r="B115" s="17" t="s">
        <v>421</v>
      </c>
      <c r="C115" s="13" t="s">
        <v>422</v>
      </c>
      <c r="D115" s="13" t="s">
        <v>70</v>
      </c>
      <c r="E115" s="18">
        <v>48750</v>
      </c>
      <c r="F115" s="19">
        <v>67.947800000000001</v>
      </c>
      <c r="G115" s="20">
        <v>5.9999999999999995E-4</v>
      </c>
      <c r="H115" s="21"/>
      <c r="I115" s="22"/>
    </row>
    <row r="116" spans="1:9" ht="13" customHeight="1">
      <c r="A116" s="16" t="s">
        <v>423</v>
      </c>
      <c r="B116" s="17" t="s">
        <v>424</v>
      </c>
      <c r="C116" s="13" t="s">
        <v>425</v>
      </c>
      <c r="D116" s="13" t="s">
        <v>344</v>
      </c>
      <c r="E116" s="18">
        <v>3500</v>
      </c>
      <c r="F116" s="19">
        <v>62.604500000000002</v>
      </c>
      <c r="G116" s="20">
        <v>5.0000000000000001E-4</v>
      </c>
      <c r="H116" s="21"/>
      <c r="I116" s="22"/>
    </row>
    <row r="117" spans="1:9" ht="13" customHeight="1">
      <c r="A117" s="16" t="s">
        <v>426</v>
      </c>
      <c r="B117" s="17" t="s">
        <v>427</v>
      </c>
      <c r="C117" s="13" t="s">
        <v>428</v>
      </c>
      <c r="D117" s="13" t="s">
        <v>156</v>
      </c>
      <c r="E117" s="18">
        <v>3850</v>
      </c>
      <c r="F117" s="19">
        <v>60.78</v>
      </c>
      <c r="G117" s="20">
        <v>5.0000000000000001E-4</v>
      </c>
      <c r="H117" s="21"/>
      <c r="I117" s="22"/>
    </row>
    <row r="118" spans="1:9" ht="13" customHeight="1">
      <c r="A118" s="16" t="s">
        <v>429</v>
      </c>
      <c r="B118" s="17" t="s">
        <v>430</v>
      </c>
      <c r="C118" s="13" t="s">
        <v>431</v>
      </c>
      <c r="D118" s="13" t="s">
        <v>323</v>
      </c>
      <c r="E118" s="18">
        <v>47850</v>
      </c>
      <c r="F118" s="19">
        <v>59.874699999999997</v>
      </c>
      <c r="G118" s="20">
        <v>5.0000000000000001E-4</v>
      </c>
      <c r="H118" s="21"/>
      <c r="I118" s="22"/>
    </row>
    <row r="119" spans="1:9" ht="13" customHeight="1">
      <c r="A119" s="16" t="s">
        <v>432</v>
      </c>
      <c r="B119" s="17" t="s">
        <v>433</v>
      </c>
      <c r="C119" s="13" t="s">
        <v>434</v>
      </c>
      <c r="D119" s="13" t="s">
        <v>435</v>
      </c>
      <c r="E119" s="18">
        <v>2750</v>
      </c>
      <c r="F119" s="19">
        <v>59.444000000000003</v>
      </c>
      <c r="G119" s="20">
        <v>5.0000000000000001E-4</v>
      </c>
      <c r="H119" s="21"/>
      <c r="I119" s="22"/>
    </row>
    <row r="120" spans="1:9" ht="13" customHeight="1">
      <c r="A120" s="16" t="s">
        <v>436</v>
      </c>
      <c r="B120" s="17" t="s">
        <v>437</v>
      </c>
      <c r="C120" s="13" t="s">
        <v>438</v>
      </c>
      <c r="D120" s="13" t="s">
        <v>156</v>
      </c>
      <c r="E120" s="18">
        <v>4500</v>
      </c>
      <c r="F120" s="19">
        <v>50.067</v>
      </c>
      <c r="G120" s="20">
        <v>4.0000000000000002E-4</v>
      </c>
      <c r="H120" s="21"/>
      <c r="I120" s="22"/>
    </row>
    <row r="121" spans="1:9" ht="13" customHeight="1">
      <c r="A121" s="16" t="s">
        <v>439</v>
      </c>
      <c r="B121" s="17" t="s">
        <v>440</v>
      </c>
      <c r="C121" s="13" t="s">
        <v>441</v>
      </c>
      <c r="D121" s="13" t="s">
        <v>74</v>
      </c>
      <c r="E121" s="18">
        <v>15000</v>
      </c>
      <c r="F121" s="19">
        <v>48.63</v>
      </c>
      <c r="G121" s="20">
        <v>4.0000000000000002E-4</v>
      </c>
      <c r="H121" s="21"/>
      <c r="I121" s="22"/>
    </row>
    <row r="122" spans="1:9" ht="13" customHeight="1">
      <c r="A122" s="16" t="s">
        <v>442</v>
      </c>
      <c r="B122" s="17" t="s">
        <v>443</v>
      </c>
      <c r="C122" s="13" t="s">
        <v>444</v>
      </c>
      <c r="D122" s="13" t="s">
        <v>178</v>
      </c>
      <c r="E122" s="18">
        <v>4000</v>
      </c>
      <c r="F122" s="19">
        <v>46.372</v>
      </c>
      <c r="G122" s="20">
        <v>4.0000000000000002E-4</v>
      </c>
      <c r="H122" s="21"/>
      <c r="I122" s="22"/>
    </row>
    <row r="123" spans="1:9" ht="13" customHeight="1">
      <c r="A123" s="16" t="s">
        <v>445</v>
      </c>
      <c r="B123" s="17" t="s">
        <v>446</v>
      </c>
      <c r="C123" s="13" t="s">
        <v>447</v>
      </c>
      <c r="D123" s="13" t="s">
        <v>156</v>
      </c>
      <c r="E123" s="18">
        <v>700</v>
      </c>
      <c r="F123" s="19">
        <v>46.052999999999997</v>
      </c>
      <c r="G123" s="20">
        <v>4.0000000000000002E-4</v>
      </c>
      <c r="H123" s="21"/>
      <c r="I123" s="22"/>
    </row>
    <row r="124" spans="1:9" ht="13" customHeight="1">
      <c r="A124" s="16" t="s">
        <v>448</v>
      </c>
      <c r="B124" s="17" t="s">
        <v>449</v>
      </c>
      <c r="C124" s="13" t="s">
        <v>450</v>
      </c>
      <c r="D124" s="13" t="s">
        <v>282</v>
      </c>
      <c r="E124" s="18">
        <v>750</v>
      </c>
      <c r="F124" s="19">
        <v>40.262999999999998</v>
      </c>
      <c r="G124" s="20">
        <v>2.9999999999999997E-4</v>
      </c>
      <c r="H124" s="21"/>
      <c r="I124" s="22"/>
    </row>
    <row r="125" spans="1:9" ht="13" customHeight="1">
      <c r="A125" s="16" t="s">
        <v>451</v>
      </c>
      <c r="B125" s="17" t="s">
        <v>452</v>
      </c>
      <c r="C125" s="13" t="s">
        <v>453</v>
      </c>
      <c r="D125" s="13" t="s">
        <v>282</v>
      </c>
      <c r="E125" s="18">
        <v>7500</v>
      </c>
      <c r="F125" s="19">
        <v>35.643799999999999</v>
      </c>
      <c r="G125" s="20">
        <v>2.9999999999999997E-4</v>
      </c>
      <c r="H125" s="21"/>
      <c r="I125" s="22"/>
    </row>
    <row r="126" spans="1:9" ht="13" customHeight="1">
      <c r="A126" s="16" t="s">
        <v>454</v>
      </c>
      <c r="B126" s="17" t="s">
        <v>455</v>
      </c>
      <c r="C126" s="13" t="s">
        <v>456</v>
      </c>
      <c r="D126" s="13" t="s">
        <v>413</v>
      </c>
      <c r="E126" s="18">
        <v>8400</v>
      </c>
      <c r="F126" s="19">
        <v>35.023800000000001</v>
      </c>
      <c r="G126" s="20">
        <v>2.9999999999999997E-4</v>
      </c>
      <c r="H126" s="21"/>
      <c r="I126" s="22"/>
    </row>
    <row r="127" spans="1:9" ht="13" customHeight="1">
      <c r="A127" s="16" t="s">
        <v>457</v>
      </c>
      <c r="B127" s="17" t="s">
        <v>458</v>
      </c>
      <c r="C127" s="13" t="s">
        <v>459</v>
      </c>
      <c r="D127" s="13" t="s">
        <v>460</v>
      </c>
      <c r="E127" s="18">
        <v>625</v>
      </c>
      <c r="F127" s="19">
        <v>32.165599999999998</v>
      </c>
      <c r="G127" s="20">
        <v>2.9999999999999997E-4</v>
      </c>
      <c r="H127" s="21"/>
      <c r="I127" s="22"/>
    </row>
    <row r="128" spans="1:9" ht="13" customHeight="1">
      <c r="A128" s="16" t="s">
        <v>461</v>
      </c>
      <c r="B128" s="17" t="s">
        <v>462</v>
      </c>
      <c r="C128" s="13" t="s">
        <v>463</v>
      </c>
      <c r="D128" s="13" t="s">
        <v>460</v>
      </c>
      <c r="E128" s="18">
        <v>1500</v>
      </c>
      <c r="F128" s="19">
        <v>21.077999999999999</v>
      </c>
      <c r="G128" s="20">
        <v>2.0000000000000001E-4</v>
      </c>
      <c r="H128" s="21"/>
      <c r="I128" s="22"/>
    </row>
    <row r="129" spans="1:9" ht="13" customHeight="1">
      <c r="A129" s="16" t="s">
        <v>464</v>
      </c>
      <c r="B129" s="17" t="s">
        <v>465</v>
      </c>
      <c r="C129" s="13" t="s">
        <v>466</v>
      </c>
      <c r="D129" s="13" t="s">
        <v>156</v>
      </c>
      <c r="E129" s="18">
        <v>5000</v>
      </c>
      <c r="F129" s="19">
        <v>20.914999999999999</v>
      </c>
      <c r="G129" s="20">
        <v>2.0000000000000001E-4</v>
      </c>
      <c r="H129" s="21"/>
      <c r="I129" s="22"/>
    </row>
    <row r="130" spans="1:9" ht="13" customHeight="1">
      <c r="A130" s="16" t="s">
        <v>467</v>
      </c>
      <c r="B130" s="17" t="s">
        <v>468</v>
      </c>
      <c r="C130" s="13" t="s">
        <v>469</v>
      </c>
      <c r="D130" s="13" t="s">
        <v>178</v>
      </c>
      <c r="E130" s="18">
        <v>500</v>
      </c>
      <c r="F130" s="19">
        <v>13.1785</v>
      </c>
      <c r="G130" s="20">
        <v>1E-4</v>
      </c>
      <c r="H130" s="21"/>
      <c r="I130" s="22"/>
    </row>
    <row r="131" spans="1:9" ht="13" customHeight="1">
      <c r="A131" s="16" t="s">
        <v>470</v>
      </c>
      <c r="B131" s="17" t="s">
        <v>471</v>
      </c>
      <c r="C131" s="13" t="s">
        <v>472</v>
      </c>
      <c r="D131" s="13" t="s">
        <v>178</v>
      </c>
      <c r="E131" s="18">
        <v>100</v>
      </c>
      <c r="F131" s="19">
        <v>11.92</v>
      </c>
      <c r="G131" s="20">
        <v>1E-4</v>
      </c>
      <c r="H131" s="21"/>
      <c r="I131" s="22"/>
    </row>
    <row r="132" spans="1:9" ht="13" customHeight="1">
      <c r="A132" s="16" t="s">
        <v>473</v>
      </c>
      <c r="B132" s="17" t="s">
        <v>474</v>
      </c>
      <c r="C132" s="13" t="s">
        <v>475</v>
      </c>
      <c r="D132" s="13" t="s">
        <v>435</v>
      </c>
      <c r="E132" s="18">
        <v>225</v>
      </c>
      <c r="F132" s="19">
        <v>4.5709</v>
      </c>
      <c r="G132" s="21" t="s">
        <v>476</v>
      </c>
      <c r="H132" s="21"/>
      <c r="I132" s="22"/>
    </row>
    <row r="133" spans="1:9" ht="13" customHeight="1">
      <c r="A133" s="4"/>
      <c r="B133" s="12" t="s">
        <v>477</v>
      </c>
      <c r="C133" s="13"/>
      <c r="D133" s="13"/>
      <c r="E133" s="13"/>
      <c r="F133" s="23">
        <v>82657.973199999993</v>
      </c>
      <c r="G133" s="24">
        <f>ROUND(SUM(G1:G132),4)</f>
        <v>0.68400000000000005</v>
      </c>
      <c r="H133" s="25"/>
      <c r="I133" s="26"/>
    </row>
    <row r="134" spans="1:9" ht="13" customHeight="1">
      <c r="A134" s="4"/>
      <c r="B134" s="27" t="s">
        <v>478</v>
      </c>
      <c r="C134" s="1"/>
      <c r="D134" s="1"/>
      <c r="E134" s="1"/>
      <c r="F134" s="25" t="s">
        <v>479</v>
      </c>
      <c r="G134" s="25" t="s">
        <v>479</v>
      </c>
      <c r="H134" s="25"/>
      <c r="I134" s="26"/>
    </row>
    <row r="135" spans="1:9" ht="13" customHeight="1">
      <c r="A135" s="4"/>
      <c r="B135" s="27" t="s">
        <v>477</v>
      </c>
      <c r="C135" s="1"/>
      <c r="D135" s="1"/>
      <c r="E135" s="1"/>
      <c r="F135" s="25" t="s">
        <v>479</v>
      </c>
      <c r="G135" s="25" t="s">
        <v>479</v>
      </c>
      <c r="H135" s="25"/>
      <c r="I135" s="26"/>
    </row>
    <row r="136" spans="1:9" ht="13" customHeight="1">
      <c r="A136" s="4"/>
      <c r="B136" s="27" t="s">
        <v>480</v>
      </c>
      <c r="C136" s="28"/>
      <c r="D136" s="1"/>
      <c r="E136" s="28"/>
      <c r="F136" s="23">
        <v>82657.973199999993</v>
      </c>
      <c r="G136" s="24">
        <f>ROUND(SUM(G133),4)</f>
        <v>0.68400000000000005</v>
      </c>
      <c r="H136" s="25"/>
      <c r="I136" s="26"/>
    </row>
    <row r="137" spans="1:9" ht="13" customHeight="1">
      <c r="A137" s="4"/>
      <c r="B137" s="12" t="s">
        <v>481</v>
      </c>
      <c r="C137" s="13"/>
      <c r="D137" s="13"/>
      <c r="E137" s="13"/>
      <c r="F137" s="13"/>
      <c r="G137" s="13"/>
      <c r="H137" s="14"/>
      <c r="I137" s="15"/>
    </row>
    <row r="138" spans="1:9" ht="13" customHeight="1">
      <c r="A138" s="4"/>
      <c r="B138" s="12" t="s">
        <v>482</v>
      </c>
      <c r="C138" s="13"/>
      <c r="D138" s="13"/>
      <c r="E138" s="13"/>
      <c r="F138" s="4"/>
      <c r="G138" s="14"/>
      <c r="H138" s="14"/>
      <c r="I138" s="15"/>
    </row>
    <row r="139" spans="1:9" ht="13" customHeight="1">
      <c r="A139" s="16" t="s">
        <v>483</v>
      </c>
      <c r="B139" s="17" t="s">
        <v>484</v>
      </c>
      <c r="C139" s="13"/>
      <c r="D139" s="13"/>
      <c r="E139" s="18">
        <v>-225</v>
      </c>
      <c r="F139" s="19">
        <v>-4.5522</v>
      </c>
      <c r="G139" s="21" t="s">
        <v>476</v>
      </c>
      <c r="H139" s="21"/>
      <c r="I139" s="22"/>
    </row>
    <row r="140" spans="1:9" ht="13" customHeight="1">
      <c r="A140" s="16" t="s">
        <v>485</v>
      </c>
      <c r="B140" s="17" t="s">
        <v>486</v>
      </c>
      <c r="C140" s="13"/>
      <c r="D140" s="13"/>
      <c r="E140" s="18">
        <v>-950</v>
      </c>
      <c r="F140" s="19">
        <v>-5.8886000000000003</v>
      </c>
      <c r="G140" s="21" t="s">
        <v>476</v>
      </c>
      <c r="H140" s="21"/>
      <c r="I140" s="22"/>
    </row>
    <row r="141" spans="1:9" ht="13" customHeight="1">
      <c r="A141" s="16" t="s">
        <v>487</v>
      </c>
      <c r="B141" s="17" t="s">
        <v>488</v>
      </c>
      <c r="C141" s="13"/>
      <c r="D141" s="13"/>
      <c r="E141" s="18">
        <v>-100</v>
      </c>
      <c r="F141" s="19">
        <v>-12</v>
      </c>
      <c r="G141" s="20">
        <v>-1E-4</v>
      </c>
      <c r="H141" s="21"/>
      <c r="I141" s="22"/>
    </row>
    <row r="142" spans="1:9" ht="13" customHeight="1">
      <c r="A142" s="16" t="s">
        <v>489</v>
      </c>
      <c r="B142" s="17" t="s">
        <v>490</v>
      </c>
      <c r="C142" s="13"/>
      <c r="D142" s="13"/>
      <c r="E142" s="18">
        <v>-350</v>
      </c>
      <c r="F142" s="19">
        <v>-12.2819</v>
      </c>
      <c r="G142" s="20">
        <v>-1E-4</v>
      </c>
      <c r="H142" s="21"/>
      <c r="I142" s="22"/>
    </row>
    <row r="143" spans="1:9" ht="13" customHeight="1">
      <c r="A143" s="16" t="s">
        <v>491</v>
      </c>
      <c r="B143" s="17" t="s">
        <v>492</v>
      </c>
      <c r="C143" s="13"/>
      <c r="D143" s="13"/>
      <c r="E143" s="18">
        <v>-450</v>
      </c>
      <c r="F143" s="19">
        <v>-12.791700000000001</v>
      </c>
      <c r="G143" s="20">
        <v>-1E-4</v>
      </c>
      <c r="H143" s="21"/>
      <c r="I143" s="22"/>
    </row>
    <row r="144" spans="1:9" ht="13" customHeight="1">
      <c r="A144" s="16" t="s">
        <v>493</v>
      </c>
      <c r="B144" s="17" t="s">
        <v>494</v>
      </c>
      <c r="C144" s="13"/>
      <c r="D144" s="13"/>
      <c r="E144" s="18">
        <v>-500</v>
      </c>
      <c r="F144" s="19">
        <v>-13.2675</v>
      </c>
      <c r="G144" s="20">
        <v>-1E-4</v>
      </c>
      <c r="H144" s="21"/>
      <c r="I144" s="22"/>
    </row>
    <row r="145" spans="1:9" ht="13" customHeight="1">
      <c r="A145" s="16" t="s">
        <v>495</v>
      </c>
      <c r="B145" s="17" t="s">
        <v>496</v>
      </c>
      <c r="C145" s="13"/>
      <c r="D145" s="13"/>
      <c r="E145" s="18">
        <v>-5175</v>
      </c>
      <c r="F145" s="19">
        <v>-15.017899999999999</v>
      </c>
      <c r="G145" s="20">
        <v>-1E-4</v>
      </c>
      <c r="H145" s="21"/>
      <c r="I145" s="22"/>
    </row>
    <row r="146" spans="1:9" ht="13" customHeight="1">
      <c r="A146" s="16" t="s">
        <v>497</v>
      </c>
      <c r="B146" s="17" t="s">
        <v>498</v>
      </c>
      <c r="C146" s="13"/>
      <c r="D146" s="13"/>
      <c r="E146" s="18">
        <v>-5000</v>
      </c>
      <c r="F146" s="19">
        <v>-21.06</v>
      </c>
      <c r="G146" s="20">
        <v>-2.0000000000000001E-4</v>
      </c>
      <c r="H146" s="21"/>
      <c r="I146" s="22"/>
    </row>
    <row r="147" spans="1:9" ht="13" customHeight="1">
      <c r="A147" s="16" t="s">
        <v>499</v>
      </c>
      <c r="B147" s="17" t="s">
        <v>500</v>
      </c>
      <c r="C147" s="13"/>
      <c r="D147" s="13"/>
      <c r="E147" s="18">
        <v>-1500</v>
      </c>
      <c r="F147" s="19">
        <v>-21.081</v>
      </c>
      <c r="G147" s="20">
        <v>-2.0000000000000001E-4</v>
      </c>
      <c r="H147" s="21"/>
      <c r="I147" s="22"/>
    </row>
    <row r="148" spans="1:9" ht="13" customHeight="1">
      <c r="A148" s="16" t="s">
        <v>501</v>
      </c>
      <c r="B148" s="17" t="s">
        <v>502</v>
      </c>
      <c r="C148" s="13"/>
      <c r="D148" s="13"/>
      <c r="E148" s="18">
        <v>-11250</v>
      </c>
      <c r="F148" s="19">
        <v>-26.7075</v>
      </c>
      <c r="G148" s="20">
        <v>-2.0000000000000001E-4</v>
      </c>
      <c r="H148" s="21"/>
      <c r="I148" s="22"/>
    </row>
    <row r="149" spans="1:9" ht="13" customHeight="1">
      <c r="A149" s="16" t="s">
        <v>503</v>
      </c>
      <c r="B149" s="17" t="s">
        <v>504</v>
      </c>
      <c r="C149" s="13"/>
      <c r="D149" s="13"/>
      <c r="E149" s="18">
        <v>-625</v>
      </c>
      <c r="F149" s="19">
        <v>-32.375</v>
      </c>
      <c r="G149" s="20">
        <v>-2.9999999999999997E-4</v>
      </c>
      <c r="H149" s="21"/>
      <c r="I149" s="22"/>
    </row>
    <row r="150" spans="1:9" ht="13" customHeight="1">
      <c r="A150" s="16" t="s">
        <v>505</v>
      </c>
      <c r="B150" s="17" t="s">
        <v>506</v>
      </c>
      <c r="C150" s="13"/>
      <c r="D150" s="13"/>
      <c r="E150" s="18">
        <v>-2500</v>
      </c>
      <c r="F150" s="19">
        <v>-34.057499999999997</v>
      </c>
      <c r="G150" s="20">
        <v>-2.9999999999999997E-4</v>
      </c>
      <c r="H150" s="21"/>
      <c r="I150" s="22"/>
    </row>
    <row r="151" spans="1:9" ht="13" customHeight="1">
      <c r="A151" s="16" t="s">
        <v>507</v>
      </c>
      <c r="B151" s="17" t="s">
        <v>508</v>
      </c>
      <c r="C151" s="13"/>
      <c r="D151" s="13"/>
      <c r="E151" s="18">
        <v>-8400</v>
      </c>
      <c r="F151" s="19">
        <v>-35.1036</v>
      </c>
      <c r="G151" s="20">
        <v>-2.9999999999999997E-4</v>
      </c>
      <c r="H151" s="21"/>
      <c r="I151" s="22"/>
    </row>
    <row r="152" spans="1:9" ht="13" customHeight="1">
      <c r="A152" s="16" t="s">
        <v>509</v>
      </c>
      <c r="B152" s="17" t="s">
        <v>510</v>
      </c>
      <c r="C152" s="13"/>
      <c r="D152" s="13"/>
      <c r="E152" s="18">
        <v>-7500</v>
      </c>
      <c r="F152" s="19">
        <v>-35.8613</v>
      </c>
      <c r="G152" s="20">
        <v>-2.9999999999999997E-4</v>
      </c>
      <c r="H152" s="21"/>
      <c r="I152" s="22"/>
    </row>
    <row r="153" spans="1:9" ht="13" customHeight="1">
      <c r="A153" s="16" t="s">
        <v>511</v>
      </c>
      <c r="B153" s="17" t="s">
        <v>512</v>
      </c>
      <c r="C153" s="13"/>
      <c r="D153" s="13"/>
      <c r="E153" s="18">
        <v>-8400</v>
      </c>
      <c r="F153" s="19">
        <v>-35.943600000000004</v>
      </c>
      <c r="G153" s="20">
        <v>-2.9999999999999997E-4</v>
      </c>
      <c r="H153" s="21"/>
      <c r="I153" s="22"/>
    </row>
    <row r="154" spans="1:9" ht="13" customHeight="1">
      <c r="A154" s="16" t="s">
        <v>513</v>
      </c>
      <c r="B154" s="17" t="s">
        <v>514</v>
      </c>
      <c r="C154" s="13"/>
      <c r="D154" s="13"/>
      <c r="E154" s="18">
        <v>-750</v>
      </c>
      <c r="F154" s="19">
        <v>-40.677</v>
      </c>
      <c r="G154" s="20">
        <v>-2.9999999999999997E-4</v>
      </c>
      <c r="H154" s="21"/>
      <c r="I154" s="22"/>
    </row>
    <row r="155" spans="1:9" ht="13" customHeight="1">
      <c r="A155" s="16" t="s">
        <v>515</v>
      </c>
      <c r="B155" s="17" t="s">
        <v>516</v>
      </c>
      <c r="C155" s="13"/>
      <c r="D155" s="13"/>
      <c r="E155" s="18">
        <v>-700</v>
      </c>
      <c r="F155" s="19">
        <v>-46.228000000000002</v>
      </c>
      <c r="G155" s="20">
        <v>-4.0000000000000002E-4</v>
      </c>
      <c r="H155" s="21"/>
      <c r="I155" s="22"/>
    </row>
    <row r="156" spans="1:9" ht="13" customHeight="1">
      <c r="A156" s="16" t="s">
        <v>517</v>
      </c>
      <c r="B156" s="17" t="s">
        <v>518</v>
      </c>
      <c r="C156" s="13"/>
      <c r="D156" s="13"/>
      <c r="E156" s="18">
        <v>-4000</v>
      </c>
      <c r="F156" s="19">
        <v>-46.572000000000003</v>
      </c>
      <c r="G156" s="20">
        <v>-4.0000000000000002E-4</v>
      </c>
      <c r="H156" s="21"/>
      <c r="I156" s="22"/>
    </row>
    <row r="157" spans="1:9" ht="13" customHeight="1">
      <c r="A157" s="16" t="s">
        <v>519</v>
      </c>
      <c r="B157" s="17" t="s">
        <v>520</v>
      </c>
      <c r="C157" s="13"/>
      <c r="D157" s="13"/>
      <c r="E157" s="18">
        <v>-11900</v>
      </c>
      <c r="F157" s="19">
        <v>-47.308500000000002</v>
      </c>
      <c r="G157" s="20">
        <v>-4.0000000000000002E-4</v>
      </c>
      <c r="H157" s="21"/>
      <c r="I157" s="22"/>
    </row>
    <row r="158" spans="1:9" ht="13" customHeight="1">
      <c r="A158" s="16" t="s">
        <v>521</v>
      </c>
      <c r="B158" s="17" t="s">
        <v>522</v>
      </c>
      <c r="C158" s="13"/>
      <c r="D158" s="13"/>
      <c r="E158" s="18">
        <v>-15000</v>
      </c>
      <c r="F158" s="19">
        <v>-48.9</v>
      </c>
      <c r="G158" s="20">
        <v>-4.0000000000000002E-4</v>
      </c>
      <c r="H158" s="21"/>
      <c r="I158" s="22"/>
    </row>
    <row r="159" spans="1:9" ht="13" customHeight="1">
      <c r="A159" s="16" t="s">
        <v>523</v>
      </c>
      <c r="B159" s="17" t="s">
        <v>524</v>
      </c>
      <c r="C159" s="13"/>
      <c r="D159" s="13"/>
      <c r="E159" s="18">
        <v>-4500</v>
      </c>
      <c r="F159" s="19">
        <v>-50.413499999999999</v>
      </c>
      <c r="G159" s="20">
        <v>-4.0000000000000002E-4</v>
      </c>
      <c r="H159" s="21"/>
      <c r="I159" s="22"/>
    </row>
    <row r="160" spans="1:9" ht="13" customHeight="1">
      <c r="A160" s="16" t="s">
        <v>525</v>
      </c>
      <c r="B160" s="17" t="s">
        <v>526</v>
      </c>
      <c r="C160" s="13"/>
      <c r="D160" s="13"/>
      <c r="E160" s="18">
        <v>-9900</v>
      </c>
      <c r="F160" s="19">
        <v>-57.845700000000001</v>
      </c>
      <c r="G160" s="20">
        <v>-5.0000000000000001E-4</v>
      </c>
      <c r="H160" s="21"/>
      <c r="I160" s="22"/>
    </row>
    <row r="161" spans="1:9" ht="13" customHeight="1">
      <c r="A161" s="16" t="s">
        <v>527</v>
      </c>
      <c r="B161" s="17" t="s">
        <v>528</v>
      </c>
      <c r="C161" s="13"/>
      <c r="D161" s="13"/>
      <c r="E161" s="18">
        <v>-24750</v>
      </c>
      <c r="F161" s="19">
        <v>-58.484299999999998</v>
      </c>
      <c r="G161" s="20">
        <v>-5.0000000000000001E-4</v>
      </c>
      <c r="H161" s="21"/>
      <c r="I161" s="22"/>
    </row>
    <row r="162" spans="1:9" ht="13" customHeight="1">
      <c r="A162" s="16" t="s">
        <v>529</v>
      </c>
      <c r="B162" s="17" t="s">
        <v>530</v>
      </c>
      <c r="C162" s="13"/>
      <c r="D162" s="13"/>
      <c r="E162" s="18">
        <v>-2750</v>
      </c>
      <c r="F162" s="19">
        <v>-59.892299999999999</v>
      </c>
      <c r="G162" s="20">
        <v>-5.0000000000000001E-4</v>
      </c>
      <c r="H162" s="21"/>
      <c r="I162" s="22"/>
    </row>
    <row r="163" spans="1:9" ht="13" customHeight="1">
      <c r="A163" s="16" t="s">
        <v>531</v>
      </c>
      <c r="B163" s="17" t="s">
        <v>532</v>
      </c>
      <c r="C163" s="13"/>
      <c r="D163" s="13"/>
      <c r="E163" s="18">
        <v>-47850</v>
      </c>
      <c r="F163" s="19">
        <v>-60.348399999999998</v>
      </c>
      <c r="G163" s="20">
        <v>-5.0000000000000001E-4</v>
      </c>
      <c r="H163" s="21"/>
      <c r="I163" s="22"/>
    </row>
    <row r="164" spans="1:9" ht="13" customHeight="1">
      <c r="A164" s="16" t="s">
        <v>533</v>
      </c>
      <c r="B164" s="17" t="s">
        <v>534</v>
      </c>
      <c r="C164" s="13"/>
      <c r="D164" s="13"/>
      <c r="E164" s="18">
        <v>-3375</v>
      </c>
      <c r="F164" s="19">
        <v>-60.3855</v>
      </c>
      <c r="G164" s="20">
        <v>-5.0000000000000001E-4</v>
      </c>
      <c r="H164" s="21"/>
      <c r="I164" s="22"/>
    </row>
    <row r="165" spans="1:9" ht="13" customHeight="1">
      <c r="A165" s="16" t="s">
        <v>535</v>
      </c>
      <c r="B165" s="17" t="s">
        <v>536</v>
      </c>
      <c r="C165" s="13"/>
      <c r="D165" s="13"/>
      <c r="E165" s="18">
        <v>-3850</v>
      </c>
      <c r="F165" s="19">
        <v>-61.315100000000001</v>
      </c>
      <c r="G165" s="20">
        <v>-5.0000000000000001E-4</v>
      </c>
      <c r="H165" s="21"/>
      <c r="I165" s="22"/>
    </row>
    <row r="166" spans="1:9" ht="13" customHeight="1">
      <c r="A166" s="16" t="s">
        <v>537</v>
      </c>
      <c r="B166" s="17" t="s">
        <v>538</v>
      </c>
      <c r="C166" s="13"/>
      <c r="D166" s="13"/>
      <c r="E166" s="18">
        <v>-3500</v>
      </c>
      <c r="F166" s="19">
        <v>-63.087499999999999</v>
      </c>
      <c r="G166" s="20">
        <v>-5.0000000000000001E-4</v>
      </c>
      <c r="H166" s="21"/>
      <c r="I166" s="22"/>
    </row>
    <row r="167" spans="1:9" ht="13" customHeight="1">
      <c r="A167" s="16" t="s">
        <v>539</v>
      </c>
      <c r="B167" s="17" t="s">
        <v>540</v>
      </c>
      <c r="C167" s="13"/>
      <c r="D167" s="13"/>
      <c r="E167" s="18">
        <v>-35750</v>
      </c>
      <c r="F167" s="19">
        <v>-68.028700000000001</v>
      </c>
      <c r="G167" s="20">
        <v>-5.9999999999999995E-4</v>
      </c>
      <c r="H167" s="21"/>
      <c r="I167" s="22"/>
    </row>
    <row r="168" spans="1:9" ht="13" customHeight="1">
      <c r="A168" s="16" t="s">
        <v>541</v>
      </c>
      <c r="B168" s="17" t="s">
        <v>542</v>
      </c>
      <c r="C168" s="13"/>
      <c r="D168" s="13"/>
      <c r="E168" s="18">
        <v>-48750</v>
      </c>
      <c r="F168" s="19">
        <v>-68.435299999999998</v>
      </c>
      <c r="G168" s="20">
        <v>-5.9999999999999995E-4</v>
      </c>
      <c r="H168" s="21"/>
      <c r="I168" s="22"/>
    </row>
    <row r="169" spans="1:9" ht="13" customHeight="1">
      <c r="A169" s="16" t="s">
        <v>543</v>
      </c>
      <c r="B169" s="17" t="s">
        <v>544</v>
      </c>
      <c r="C169" s="13"/>
      <c r="D169" s="13"/>
      <c r="E169" s="18">
        <v>-14525</v>
      </c>
      <c r="F169" s="19">
        <v>-69.581999999999994</v>
      </c>
      <c r="G169" s="20">
        <v>-5.9999999999999995E-4</v>
      </c>
      <c r="H169" s="21"/>
      <c r="I169" s="22"/>
    </row>
    <row r="170" spans="1:9" ht="13" customHeight="1">
      <c r="A170" s="16" t="s">
        <v>545</v>
      </c>
      <c r="B170" s="17" t="s">
        <v>546</v>
      </c>
      <c r="C170" s="13"/>
      <c r="D170" s="13"/>
      <c r="E170" s="18">
        <v>-16200</v>
      </c>
      <c r="F170" s="19">
        <v>-71.247600000000006</v>
      </c>
      <c r="G170" s="20">
        <v>-5.9999999999999995E-4</v>
      </c>
      <c r="H170" s="21"/>
      <c r="I170" s="22"/>
    </row>
    <row r="171" spans="1:9" ht="13" customHeight="1">
      <c r="A171" s="16" t="s">
        <v>547</v>
      </c>
      <c r="B171" s="17" t="s">
        <v>548</v>
      </c>
      <c r="C171" s="13"/>
      <c r="D171" s="13"/>
      <c r="E171" s="18">
        <v>-16650</v>
      </c>
      <c r="F171" s="19">
        <v>-82.459100000000007</v>
      </c>
      <c r="G171" s="20">
        <v>-6.9999999999999999E-4</v>
      </c>
      <c r="H171" s="21"/>
      <c r="I171" s="22"/>
    </row>
    <row r="172" spans="1:9" ht="13" customHeight="1">
      <c r="A172" s="16" t="s">
        <v>549</v>
      </c>
      <c r="B172" s="17" t="s">
        <v>550</v>
      </c>
      <c r="C172" s="13"/>
      <c r="D172" s="13"/>
      <c r="E172" s="18">
        <v>-34675</v>
      </c>
      <c r="F172" s="19">
        <v>-83.688100000000006</v>
      </c>
      <c r="G172" s="20">
        <v>-6.9999999999999999E-4</v>
      </c>
      <c r="H172" s="21"/>
      <c r="I172" s="22"/>
    </row>
    <row r="173" spans="1:9" ht="13" customHeight="1">
      <c r="A173" s="16" t="s">
        <v>551</v>
      </c>
      <c r="B173" s="17" t="s">
        <v>552</v>
      </c>
      <c r="C173" s="13"/>
      <c r="D173" s="13"/>
      <c r="E173" s="18">
        <v>-48675</v>
      </c>
      <c r="F173" s="19">
        <v>-84.446299999999994</v>
      </c>
      <c r="G173" s="20">
        <v>-6.9999999999999999E-4</v>
      </c>
      <c r="H173" s="21"/>
      <c r="I173" s="22"/>
    </row>
    <row r="174" spans="1:9" ht="13" customHeight="1">
      <c r="A174" s="16" t="s">
        <v>553</v>
      </c>
      <c r="B174" s="17" t="s">
        <v>554</v>
      </c>
      <c r="C174" s="13"/>
      <c r="D174" s="13"/>
      <c r="E174" s="18">
        <v>-600</v>
      </c>
      <c r="F174" s="19">
        <v>-84.738</v>
      </c>
      <c r="G174" s="20">
        <v>-6.9999999999999999E-4</v>
      </c>
      <c r="H174" s="21"/>
      <c r="I174" s="22"/>
    </row>
    <row r="175" spans="1:9" ht="13" customHeight="1">
      <c r="A175" s="16" t="s">
        <v>555</v>
      </c>
      <c r="B175" s="17" t="s">
        <v>556</v>
      </c>
      <c r="C175" s="13"/>
      <c r="D175" s="13"/>
      <c r="E175" s="18">
        <v>-2781</v>
      </c>
      <c r="F175" s="19">
        <v>-85.259900000000002</v>
      </c>
      <c r="G175" s="20">
        <v>-6.9999999999999999E-4</v>
      </c>
      <c r="H175" s="21"/>
      <c r="I175" s="22"/>
    </row>
    <row r="176" spans="1:9" ht="13" customHeight="1">
      <c r="A176" s="16" t="s">
        <v>557</v>
      </c>
      <c r="B176" s="17" t="s">
        <v>558</v>
      </c>
      <c r="C176" s="13"/>
      <c r="D176" s="13"/>
      <c r="E176" s="18">
        <v>-8125</v>
      </c>
      <c r="F176" s="19">
        <v>-86.661299999999997</v>
      </c>
      <c r="G176" s="20">
        <v>-6.9999999999999999E-4</v>
      </c>
      <c r="H176" s="21"/>
      <c r="I176" s="22"/>
    </row>
    <row r="177" spans="1:9" ht="13" customHeight="1">
      <c r="A177" s="16" t="s">
        <v>559</v>
      </c>
      <c r="B177" s="17" t="s">
        <v>560</v>
      </c>
      <c r="C177" s="13"/>
      <c r="D177" s="13"/>
      <c r="E177" s="18">
        <v>-10800</v>
      </c>
      <c r="F177" s="19">
        <v>-90.855000000000004</v>
      </c>
      <c r="G177" s="20">
        <v>-8.0000000000000004E-4</v>
      </c>
      <c r="H177" s="21"/>
      <c r="I177" s="22"/>
    </row>
    <row r="178" spans="1:9" ht="13" customHeight="1">
      <c r="A178" s="16" t="s">
        <v>561</v>
      </c>
      <c r="B178" s="17" t="s">
        <v>562</v>
      </c>
      <c r="C178" s="13"/>
      <c r="D178" s="13"/>
      <c r="E178" s="18">
        <v>-373200</v>
      </c>
      <c r="F178" s="19">
        <v>-91.508600000000001</v>
      </c>
      <c r="G178" s="20">
        <v>-8.0000000000000004E-4</v>
      </c>
      <c r="H178" s="21"/>
      <c r="I178" s="22"/>
    </row>
    <row r="179" spans="1:9" ht="13" customHeight="1">
      <c r="A179" s="16" t="s">
        <v>563</v>
      </c>
      <c r="B179" s="17" t="s">
        <v>564</v>
      </c>
      <c r="C179" s="13"/>
      <c r="D179" s="13"/>
      <c r="E179" s="18">
        <v>-2100</v>
      </c>
      <c r="F179" s="19">
        <v>-92.9649</v>
      </c>
      <c r="G179" s="20">
        <v>-8.0000000000000004E-4</v>
      </c>
      <c r="H179" s="21"/>
      <c r="I179" s="22"/>
    </row>
    <row r="180" spans="1:9" ht="13" customHeight="1">
      <c r="A180" s="16" t="s">
        <v>565</v>
      </c>
      <c r="B180" s="17" t="s">
        <v>566</v>
      </c>
      <c r="C180" s="13"/>
      <c r="D180" s="13"/>
      <c r="E180" s="18">
        <v>-8100</v>
      </c>
      <c r="F180" s="19">
        <v>-99.411299999999997</v>
      </c>
      <c r="G180" s="20">
        <v>-8.0000000000000004E-4</v>
      </c>
      <c r="H180" s="21"/>
      <c r="I180" s="22"/>
    </row>
    <row r="181" spans="1:9" ht="13" customHeight="1">
      <c r="A181" s="16" t="s">
        <v>567</v>
      </c>
      <c r="B181" s="17" t="s">
        <v>568</v>
      </c>
      <c r="C181" s="13"/>
      <c r="D181" s="13"/>
      <c r="E181" s="18">
        <v>-4500</v>
      </c>
      <c r="F181" s="19">
        <v>-99.864000000000004</v>
      </c>
      <c r="G181" s="20">
        <v>-8.0000000000000004E-4</v>
      </c>
      <c r="H181" s="21"/>
      <c r="I181" s="22"/>
    </row>
    <row r="182" spans="1:9" ht="13" customHeight="1">
      <c r="A182" s="16" t="s">
        <v>569</v>
      </c>
      <c r="B182" s="17" t="s">
        <v>570</v>
      </c>
      <c r="C182" s="13"/>
      <c r="D182" s="13"/>
      <c r="E182" s="18">
        <v>-17615</v>
      </c>
      <c r="F182" s="19">
        <v>-100.3438</v>
      </c>
      <c r="G182" s="20">
        <v>-8.0000000000000004E-4</v>
      </c>
      <c r="H182" s="21"/>
      <c r="I182" s="22"/>
    </row>
    <row r="183" spans="1:9" ht="13" customHeight="1">
      <c r="A183" s="16" t="s">
        <v>571</v>
      </c>
      <c r="B183" s="17" t="s">
        <v>572</v>
      </c>
      <c r="C183" s="13"/>
      <c r="D183" s="13"/>
      <c r="E183" s="18">
        <v>-900</v>
      </c>
      <c r="F183" s="19">
        <v>-102.042</v>
      </c>
      <c r="G183" s="20">
        <v>-8.0000000000000004E-4</v>
      </c>
      <c r="H183" s="21"/>
      <c r="I183" s="22"/>
    </row>
    <row r="184" spans="1:9" ht="13" customHeight="1">
      <c r="A184" s="16" t="s">
        <v>573</v>
      </c>
      <c r="B184" s="17" t="s">
        <v>574</v>
      </c>
      <c r="C184" s="13"/>
      <c r="D184" s="13"/>
      <c r="E184" s="18">
        <v>-27900</v>
      </c>
      <c r="F184" s="19">
        <v>-110.6375</v>
      </c>
      <c r="G184" s="20">
        <v>-8.9999999999999998E-4</v>
      </c>
      <c r="H184" s="21"/>
      <c r="I184" s="22"/>
    </row>
    <row r="185" spans="1:9" ht="13" customHeight="1">
      <c r="A185" s="16" t="s">
        <v>575</v>
      </c>
      <c r="B185" s="17" t="s">
        <v>576</v>
      </c>
      <c r="C185" s="13"/>
      <c r="D185" s="13"/>
      <c r="E185" s="18">
        <v>-2000</v>
      </c>
      <c r="F185" s="19">
        <v>-113.18</v>
      </c>
      <c r="G185" s="20">
        <v>-8.9999999999999998E-4</v>
      </c>
      <c r="H185" s="21"/>
      <c r="I185" s="22"/>
    </row>
    <row r="186" spans="1:9" ht="13" customHeight="1">
      <c r="A186" s="16" t="s">
        <v>577</v>
      </c>
      <c r="B186" s="17" t="s">
        <v>578</v>
      </c>
      <c r="C186" s="13"/>
      <c r="D186" s="13"/>
      <c r="E186" s="18">
        <v>-11900</v>
      </c>
      <c r="F186" s="19">
        <v>-114.19840000000001</v>
      </c>
      <c r="G186" s="20">
        <v>-8.9999999999999998E-4</v>
      </c>
      <c r="H186" s="21"/>
      <c r="I186" s="22"/>
    </row>
    <row r="187" spans="1:9" ht="13" customHeight="1">
      <c r="A187" s="16" t="s">
        <v>579</v>
      </c>
      <c r="B187" s="17" t="s">
        <v>580</v>
      </c>
      <c r="C187" s="13"/>
      <c r="D187" s="13"/>
      <c r="E187" s="18">
        <v>-27500</v>
      </c>
      <c r="F187" s="19">
        <v>-115.4725</v>
      </c>
      <c r="G187" s="20">
        <v>-1E-3</v>
      </c>
      <c r="H187" s="21"/>
      <c r="I187" s="22"/>
    </row>
    <row r="188" spans="1:9" ht="13" customHeight="1">
      <c r="A188" s="16" t="s">
        <v>581</v>
      </c>
      <c r="B188" s="17" t="s">
        <v>582</v>
      </c>
      <c r="C188" s="13"/>
      <c r="D188" s="13"/>
      <c r="E188" s="18">
        <v>-12000</v>
      </c>
      <c r="F188" s="19">
        <v>-122.04600000000001</v>
      </c>
      <c r="G188" s="20">
        <v>-1E-3</v>
      </c>
      <c r="H188" s="21"/>
      <c r="I188" s="22"/>
    </row>
    <row r="189" spans="1:9" ht="13" customHeight="1">
      <c r="A189" s="16" t="s">
        <v>583</v>
      </c>
      <c r="B189" s="17" t="s">
        <v>584</v>
      </c>
      <c r="C189" s="13"/>
      <c r="D189" s="13"/>
      <c r="E189" s="18">
        <v>-11700</v>
      </c>
      <c r="F189" s="19">
        <v>-122.5458</v>
      </c>
      <c r="G189" s="20">
        <v>-1E-3</v>
      </c>
      <c r="H189" s="21"/>
      <c r="I189" s="22"/>
    </row>
    <row r="190" spans="1:9" ht="13" customHeight="1">
      <c r="A190" s="16" t="s">
        <v>585</v>
      </c>
      <c r="B190" s="17" t="s">
        <v>586</v>
      </c>
      <c r="C190" s="13"/>
      <c r="D190" s="13"/>
      <c r="E190" s="18">
        <v>-32400</v>
      </c>
      <c r="F190" s="19">
        <v>-128.46600000000001</v>
      </c>
      <c r="G190" s="20">
        <v>-1.1000000000000001E-3</v>
      </c>
      <c r="H190" s="21"/>
      <c r="I190" s="22"/>
    </row>
    <row r="191" spans="1:9" ht="13" customHeight="1">
      <c r="A191" s="16" t="s">
        <v>587</v>
      </c>
      <c r="B191" s="17" t="s">
        <v>588</v>
      </c>
      <c r="C191" s="13"/>
      <c r="D191" s="13"/>
      <c r="E191" s="18">
        <v>-13500</v>
      </c>
      <c r="F191" s="19">
        <v>-140.39330000000001</v>
      </c>
      <c r="G191" s="20">
        <v>-1.1999999999999999E-3</v>
      </c>
      <c r="H191" s="21"/>
      <c r="I191" s="22"/>
    </row>
    <row r="192" spans="1:9" ht="13" customHeight="1">
      <c r="A192" s="16" t="s">
        <v>589</v>
      </c>
      <c r="B192" s="17" t="s">
        <v>590</v>
      </c>
      <c r="C192" s="13"/>
      <c r="D192" s="13"/>
      <c r="E192" s="18">
        <v>-36250</v>
      </c>
      <c r="F192" s="19">
        <v>-140.7225</v>
      </c>
      <c r="G192" s="20">
        <v>-1.1999999999999999E-3</v>
      </c>
      <c r="H192" s="21"/>
      <c r="I192" s="22"/>
    </row>
    <row r="193" spans="1:9" ht="13" customHeight="1">
      <c r="A193" s="16" t="s">
        <v>591</v>
      </c>
      <c r="B193" s="17" t="s">
        <v>592</v>
      </c>
      <c r="C193" s="13"/>
      <c r="D193" s="13"/>
      <c r="E193" s="18">
        <v>-38100</v>
      </c>
      <c r="F193" s="19">
        <v>-141.52250000000001</v>
      </c>
      <c r="G193" s="20">
        <v>-1.1999999999999999E-3</v>
      </c>
      <c r="H193" s="21"/>
      <c r="I193" s="22"/>
    </row>
    <row r="194" spans="1:9" ht="13" customHeight="1">
      <c r="A194" s="16" t="s">
        <v>593</v>
      </c>
      <c r="B194" s="17" t="s">
        <v>594</v>
      </c>
      <c r="C194" s="13"/>
      <c r="D194" s="13"/>
      <c r="E194" s="18">
        <v>-33750</v>
      </c>
      <c r="F194" s="19">
        <v>-141.73310000000001</v>
      </c>
      <c r="G194" s="20">
        <v>-1.1999999999999999E-3</v>
      </c>
      <c r="H194" s="21"/>
      <c r="I194" s="22"/>
    </row>
    <row r="195" spans="1:9" ht="13" customHeight="1">
      <c r="A195" s="16" t="s">
        <v>595</v>
      </c>
      <c r="B195" s="17" t="s">
        <v>596</v>
      </c>
      <c r="C195" s="13"/>
      <c r="D195" s="13"/>
      <c r="E195" s="18">
        <v>-8125</v>
      </c>
      <c r="F195" s="19">
        <v>-146.46940000000001</v>
      </c>
      <c r="G195" s="20">
        <v>-1.1999999999999999E-3</v>
      </c>
      <c r="H195" s="21"/>
      <c r="I195" s="22"/>
    </row>
    <row r="196" spans="1:9" ht="13" customHeight="1">
      <c r="A196" s="16" t="s">
        <v>597</v>
      </c>
      <c r="B196" s="17" t="s">
        <v>598</v>
      </c>
      <c r="C196" s="13"/>
      <c r="D196" s="13"/>
      <c r="E196" s="18">
        <v>-5175</v>
      </c>
      <c r="F196" s="19">
        <v>-147.5496</v>
      </c>
      <c r="G196" s="20">
        <v>-1.1999999999999999E-3</v>
      </c>
      <c r="H196" s="21"/>
      <c r="I196" s="22"/>
    </row>
    <row r="197" spans="1:9" ht="13" customHeight="1">
      <c r="A197" s="16" t="s">
        <v>599</v>
      </c>
      <c r="B197" s="17" t="s">
        <v>600</v>
      </c>
      <c r="C197" s="13"/>
      <c r="D197" s="13"/>
      <c r="E197" s="18">
        <v>-14500</v>
      </c>
      <c r="F197" s="19">
        <v>-147.697</v>
      </c>
      <c r="G197" s="20">
        <v>-1.1999999999999999E-3</v>
      </c>
      <c r="H197" s="21"/>
      <c r="I197" s="22"/>
    </row>
    <row r="198" spans="1:9" ht="13" customHeight="1">
      <c r="A198" s="16" t="s">
        <v>601</v>
      </c>
      <c r="B198" s="17" t="s">
        <v>602</v>
      </c>
      <c r="C198" s="13"/>
      <c r="D198" s="13"/>
      <c r="E198" s="18">
        <v>-17250</v>
      </c>
      <c r="F198" s="19">
        <v>-150.8254</v>
      </c>
      <c r="G198" s="20">
        <v>-1.1999999999999999E-3</v>
      </c>
      <c r="H198" s="21"/>
      <c r="I198" s="22"/>
    </row>
    <row r="199" spans="1:9" ht="13" customHeight="1">
      <c r="A199" s="16" t="s">
        <v>603</v>
      </c>
      <c r="B199" s="17" t="s">
        <v>604</v>
      </c>
      <c r="C199" s="13"/>
      <c r="D199" s="13"/>
      <c r="E199" s="18">
        <v>-3450</v>
      </c>
      <c r="F199" s="19">
        <v>-152.16919999999999</v>
      </c>
      <c r="G199" s="20">
        <v>-1.2999999999999999E-3</v>
      </c>
      <c r="H199" s="21"/>
      <c r="I199" s="22"/>
    </row>
    <row r="200" spans="1:9" ht="13" customHeight="1">
      <c r="A200" s="16" t="s">
        <v>605</v>
      </c>
      <c r="B200" s="17" t="s">
        <v>606</v>
      </c>
      <c r="C200" s="13"/>
      <c r="D200" s="13"/>
      <c r="E200" s="18">
        <v>-8750</v>
      </c>
      <c r="F200" s="19">
        <v>-155.61000000000001</v>
      </c>
      <c r="G200" s="20">
        <v>-1.2999999999999999E-3</v>
      </c>
      <c r="H200" s="21"/>
      <c r="I200" s="22"/>
    </row>
    <row r="201" spans="1:9" ht="13" customHeight="1">
      <c r="A201" s="16" t="s">
        <v>607</v>
      </c>
      <c r="B201" s="17" t="s">
        <v>608</v>
      </c>
      <c r="C201" s="13"/>
      <c r="D201" s="13"/>
      <c r="E201" s="18">
        <v>-139500</v>
      </c>
      <c r="F201" s="19">
        <v>-157.32810000000001</v>
      </c>
      <c r="G201" s="20">
        <v>-1.2999999999999999E-3</v>
      </c>
      <c r="H201" s="21"/>
      <c r="I201" s="22"/>
    </row>
    <row r="202" spans="1:9" ht="13" customHeight="1">
      <c r="A202" s="16" t="s">
        <v>609</v>
      </c>
      <c r="B202" s="17" t="s">
        <v>610</v>
      </c>
      <c r="C202" s="13"/>
      <c r="D202" s="13"/>
      <c r="E202" s="18">
        <v>-14950</v>
      </c>
      <c r="F202" s="19">
        <v>-158.0514</v>
      </c>
      <c r="G202" s="20">
        <v>-1.2999999999999999E-3</v>
      </c>
      <c r="H202" s="21"/>
      <c r="I202" s="22"/>
    </row>
    <row r="203" spans="1:9" ht="13" customHeight="1">
      <c r="A203" s="16" t="s">
        <v>611</v>
      </c>
      <c r="B203" s="17" t="s">
        <v>612</v>
      </c>
      <c r="C203" s="13"/>
      <c r="D203" s="13"/>
      <c r="E203" s="18">
        <v>-5200</v>
      </c>
      <c r="F203" s="19">
        <v>-159.97280000000001</v>
      </c>
      <c r="G203" s="20">
        <v>-1.2999999999999999E-3</v>
      </c>
      <c r="H203" s="21"/>
      <c r="I203" s="22"/>
    </row>
    <row r="204" spans="1:9" ht="13" customHeight="1">
      <c r="A204" s="16" t="s">
        <v>613</v>
      </c>
      <c r="B204" s="17" t="s">
        <v>614</v>
      </c>
      <c r="C204" s="13"/>
      <c r="D204" s="13"/>
      <c r="E204" s="18">
        <v>-60625</v>
      </c>
      <c r="F204" s="19">
        <v>-161.23220000000001</v>
      </c>
      <c r="G204" s="20">
        <v>-1.2999999999999999E-3</v>
      </c>
      <c r="H204" s="21"/>
      <c r="I204" s="22"/>
    </row>
    <row r="205" spans="1:9" ht="13" customHeight="1">
      <c r="A205" s="16" t="s">
        <v>615</v>
      </c>
      <c r="B205" s="17" t="s">
        <v>616</v>
      </c>
      <c r="C205" s="13"/>
      <c r="D205" s="13"/>
      <c r="E205" s="18">
        <v>-14850</v>
      </c>
      <c r="F205" s="19">
        <v>-162.2363</v>
      </c>
      <c r="G205" s="20">
        <v>-1.2999999999999999E-3</v>
      </c>
      <c r="H205" s="21"/>
      <c r="I205" s="22"/>
    </row>
    <row r="206" spans="1:9" ht="13" customHeight="1">
      <c r="A206" s="16" t="s">
        <v>617</v>
      </c>
      <c r="B206" s="17" t="s">
        <v>618</v>
      </c>
      <c r="C206" s="13"/>
      <c r="D206" s="13"/>
      <c r="E206" s="18">
        <v>-5250</v>
      </c>
      <c r="F206" s="19">
        <v>-166.58250000000001</v>
      </c>
      <c r="G206" s="20">
        <v>-1.4E-3</v>
      </c>
      <c r="H206" s="21"/>
      <c r="I206" s="22"/>
    </row>
    <row r="207" spans="1:9" ht="13" customHeight="1">
      <c r="A207" s="16" t="s">
        <v>619</v>
      </c>
      <c r="B207" s="17" t="s">
        <v>620</v>
      </c>
      <c r="C207" s="13"/>
      <c r="D207" s="13"/>
      <c r="E207" s="18">
        <v>-70500</v>
      </c>
      <c r="F207" s="19">
        <v>-168.53729999999999</v>
      </c>
      <c r="G207" s="20">
        <v>-1.4E-3</v>
      </c>
      <c r="H207" s="21"/>
      <c r="I207" s="22"/>
    </row>
    <row r="208" spans="1:9" ht="13" customHeight="1">
      <c r="A208" s="16" t="s">
        <v>621</v>
      </c>
      <c r="B208" s="17" t="s">
        <v>622</v>
      </c>
      <c r="C208" s="13"/>
      <c r="D208" s="13"/>
      <c r="E208" s="18">
        <v>-60800</v>
      </c>
      <c r="F208" s="19">
        <v>-171.94239999999999</v>
      </c>
      <c r="G208" s="20">
        <v>-1.4E-3</v>
      </c>
      <c r="H208" s="21"/>
      <c r="I208" s="22"/>
    </row>
    <row r="209" spans="1:9" ht="13" customHeight="1">
      <c r="A209" s="16" t="s">
        <v>623</v>
      </c>
      <c r="B209" s="17" t="s">
        <v>624</v>
      </c>
      <c r="C209" s="13"/>
      <c r="D209" s="13"/>
      <c r="E209" s="18">
        <v>-18200</v>
      </c>
      <c r="F209" s="19">
        <v>-175.61179999999999</v>
      </c>
      <c r="G209" s="20">
        <v>-1.5E-3</v>
      </c>
      <c r="H209" s="21"/>
      <c r="I209" s="22"/>
    </row>
    <row r="210" spans="1:9" ht="13" customHeight="1">
      <c r="A210" s="16" t="s">
        <v>625</v>
      </c>
      <c r="B210" s="17" t="s">
        <v>626</v>
      </c>
      <c r="C210" s="13"/>
      <c r="D210" s="13"/>
      <c r="E210" s="18">
        <v>-11900</v>
      </c>
      <c r="F210" s="19">
        <v>-181.26079999999999</v>
      </c>
      <c r="G210" s="20">
        <v>-1.5E-3</v>
      </c>
      <c r="H210" s="21"/>
      <c r="I210" s="22"/>
    </row>
    <row r="211" spans="1:9" ht="13" customHeight="1">
      <c r="A211" s="16" t="s">
        <v>627</v>
      </c>
      <c r="B211" s="17" t="s">
        <v>628</v>
      </c>
      <c r="C211" s="13"/>
      <c r="D211" s="13"/>
      <c r="E211" s="18">
        <v>-5250</v>
      </c>
      <c r="F211" s="19">
        <v>-183.02029999999999</v>
      </c>
      <c r="G211" s="20">
        <v>-1.5E-3</v>
      </c>
      <c r="H211" s="21"/>
      <c r="I211" s="22"/>
    </row>
    <row r="212" spans="1:9" ht="13" customHeight="1">
      <c r="A212" s="16" t="s">
        <v>629</v>
      </c>
      <c r="B212" s="17" t="s">
        <v>630</v>
      </c>
      <c r="C212" s="13"/>
      <c r="D212" s="13"/>
      <c r="E212" s="18">
        <v>-525</v>
      </c>
      <c r="F212" s="19">
        <v>-185.6925</v>
      </c>
      <c r="G212" s="20">
        <v>-1.5E-3</v>
      </c>
      <c r="H212" s="21"/>
      <c r="I212" s="22"/>
    </row>
    <row r="213" spans="1:9" ht="13" customHeight="1">
      <c r="A213" s="16" t="s">
        <v>631</v>
      </c>
      <c r="B213" s="17" t="s">
        <v>632</v>
      </c>
      <c r="C213" s="13"/>
      <c r="D213" s="13"/>
      <c r="E213" s="18">
        <v>-39425</v>
      </c>
      <c r="F213" s="19">
        <v>-187.50530000000001</v>
      </c>
      <c r="G213" s="20">
        <v>-1.6000000000000001E-3</v>
      </c>
      <c r="H213" s="21"/>
      <c r="I213" s="22"/>
    </row>
    <row r="214" spans="1:9" ht="13" customHeight="1">
      <c r="A214" s="16" t="s">
        <v>633</v>
      </c>
      <c r="B214" s="17" t="s">
        <v>634</v>
      </c>
      <c r="C214" s="13"/>
      <c r="D214" s="13"/>
      <c r="E214" s="18">
        <v>-176000</v>
      </c>
      <c r="F214" s="19">
        <v>-190.36160000000001</v>
      </c>
      <c r="G214" s="20">
        <v>-1.6000000000000001E-3</v>
      </c>
      <c r="H214" s="21"/>
      <c r="I214" s="22"/>
    </row>
    <row r="215" spans="1:9" ht="13" customHeight="1">
      <c r="A215" s="16" t="s">
        <v>635</v>
      </c>
      <c r="B215" s="17" t="s">
        <v>636</v>
      </c>
      <c r="C215" s="13"/>
      <c r="D215" s="13"/>
      <c r="E215" s="18">
        <v>-7525</v>
      </c>
      <c r="F215" s="19">
        <v>-193.57310000000001</v>
      </c>
      <c r="G215" s="20">
        <v>-1.6000000000000001E-3</v>
      </c>
      <c r="H215" s="21"/>
      <c r="I215" s="22"/>
    </row>
    <row r="216" spans="1:9" ht="13" customHeight="1">
      <c r="A216" s="16" t="s">
        <v>637</v>
      </c>
      <c r="B216" s="17" t="s">
        <v>638</v>
      </c>
      <c r="C216" s="13"/>
      <c r="D216" s="13"/>
      <c r="E216" s="18">
        <v>-5200</v>
      </c>
      <c r="F216" s="19">
        <v>-201.89</v>
      </c>
      <c r="G216" s="20">
        <v>-1.6999999999999999E-3</v>
      </c>
      <c r="H216" s="21"/>
      <c r="I216" s="22"/>
    </row>
    <row r="217" spans="1:9" ht="13" customHeight="1">
      <c r="A217" s="16" t="s">
        <v>639</v>
      </c>
      <c r="B217" s="17" t="s">
        <v>640</v>
      </c>
      <c r="C217" s="13"/>
      <c r="D217" s="13"/>
      <c r="E217" s="18">
        <v>-28000</v>
      </c>
      <c r="F217" s="19">
        <v>-203</v>
      </c>
      <c r="G217" s="20">
        <v>-1.6999999999999999E-3</v>
      </c>
      <c r="H217" s="21"/>
      <c r="I217" s="22"/>
    </row>
    <row r="218" spans="1:9" ht="13" customHeight="1">
      <c r="A218" s="16" t="s">
        <v>641</v>
      </c>
      <c r="B218" s="17" t="s">
        <v>642</v>
      </c>
      <c r="C218" s="13"/>
      <c r="D218" s="13"/>
      <c r="E218" s="18">
        <v>-14175</v>
      </c>
      <c r="F218" s="19">
        <v>-213.02189999999999</v>
      </c>
      <c r="G218" s="20">
        <v>-1.8E-3</v>
      </c>
      <c r="H218" s="21"/>
      <c r="I218" s="22"/>
    </row>
    <row r="219" spans="1:9" ht="13" customHeight="1">
      <c r="A219" s="16" t="s">
        <v>643</v>
      </c>
      <c r="B219" s="17" t="s">
        <v>644</v>
      </c>
      <c r="C219" s="13"/>
      <c r="D219" s="13"/>
      <c r="E219" s="18">
        <v>-168750</v>
      </c>
      <c r="F219" s="19">
        <v>-213.5025</v>
      </c>
      <c r="G219" s="20">
        <v>-1.8E-3</v>
      </c>
      <c r="H219" s="21"/>
      <c r="I219" s="22"/>
    </row>
    <row r="220" spans="1:9" ht="13" customHeight="1">
      <c r="A220" s="16" t="s">
        <v>645</v>
      </c>
      <c r="B220" s="17" t="s">
        <v>646</v>
      </c>
      <c r="C220" s="13"/>
      <c r="D220" s="13"/>
      <c r="E220" s="18">
        <v>-4500</v>
      </c>
      <c r="F220" s="19">
        <v>-213.9075</v>
      </c>
      <c r="G220" s="20">
        <v>-1.8E-3</v>
      </c>
      <c r="H220" s="21"/>
      <c r="I220" s="22"/>
    </row>
    <row r="221" spans="1:9" ht="13" customHeight="1">
      <c r="A221" s="16" t="s">
        <v>647</v>
      </c>
      <c r="B221" s="17" t="s">
        <v>648</v>
      </c>
      <c r="C221" s="13"/>
      <c r="D221" s="13"/>
      <c r="E221" s="18">
        <v>-23250</v>
      </c>
      <c r="F221" s="19">
        <v>-223.4325</v>
      </c>
      <c r="G221" s="20">
        <v>-1.8E-3</v>
      </c>
      <c r="H221" s="21"/>
      <c r="I221" s="22"/>
    </row>
    <row r="222" spans="1:9" ht="13" customHeight="1">
      <c r="A222" s="16" t="s">
        <v>649</v>
      </c>
      <c r="B222" s="17" t="s">
        <v>650</v>
      </c>
      <c r="C222" s="13"/>
      <c r="D222" s="13"/>
      <c r="E222" s="18">
        <v>-7250</v>
      </c>
      <c r="F222" s="19">
        <v>-226.0985</v>
      </c>
      <c r="G222" s="20">
        <v>-1.9E-3</v>
      </c>
      <c r="H222" s="21"/>
      <c r="I222" s="22"/>
    </row>
    <row r="223" spans="1:9" ht="13" customHeight="1">
      <c r="A223" s="16" t="s">
        <v>651</v>
      </c>
      <c r="B223" s="17" t="s">
        <v>652</v>
      </c>
      <c r="C223" s="13"/>
      <c r="D223" s="13"/>
      <c r="E223" s="18">
        <v>-51300</v>
      </c>
      <c r="F223" s="19">
        <v>-226.61779999999999</v>
      </c>
      <c r="G223" s="20">
        <v>-1.9E-3</v>
      </c>
      <c r="H223" s="21"/>
      <c r="I223" s="22"/>
    </row>
    <row r="224" spans="1:9" ht="13" customHeight="1">
      <c r="A224" s="16" t="s">
        <v>653</v>
      </c>
      <c r="B224" s="17" t="s">
        <v>654</v>
      </c>
      <c r="C224" s="13"/>
      <c r="D224" s="13"/>
      <c r="E224" s="18">
        <v>-14800</v>
      </c>
      <c r="F224" s="19">
        <v>-235.63079999999999</v>
      </c>
      <c r="G224" s="20">
        <v>-1.9E-3</v>
      </c>
      <c r="H224" s="21"/>
      <c r="I224" s="22"/>
    </row>
    <row r="225" spans="1:9" ht="13" customHeight="1">
      <c r="A225" s="16" t="s">
        <v>655</v>
      </c>
      <c r="B225" s="17" t="s">
        <v>656</v>
      </c>
      <c r="C225" s="13"/>
      <c r="D225" s="13"/>
      <c r="E225" s="18">
        <v>-81700</v>
      </c>
      <c r="F225" s="19">
        <v>-236.19470000000001</v>
      </c>
      <c r="G225" s="20">
        <v>-2E-3</v>
      </c>
      <c r="H225" s="21"/>
      <c r="I225" s="22"/>
    </row>
    <row r="226" spans="1:9" ht="13" customHeight="1">
      <c r="A226" s="16" t="s">
        <v>657</v>
      </c>
      <c r="B226" s="17" t="s">
        <v>658</v>
      </c>
      <c r="C226" s="13"/>
      <c r="D226" s="13"/>
      <c r="E226" s="18">
        <v>-13975</v>
      </c>
      <c r="F226" s="19">
        <v>-239.18209999999999</v>
      </c>
      <c r="G226" s="20">
        <v>-2E-3</v>
      </c>
      <c r="H226" s="21"/>
      <c r="I226" s="22"/>
    </row>
    <row r="227" spans="1:9" ht="13" customHeight="1">
      <c r="A227" s="16" t="s">
        <v>659</v>
      </c>
      <c r="B227" s="17" t="s">
        <v>660</v>
      </c>
      <c r="C227" s="13"/>
      <c r="D227" s="13"/>
      <c r="E227" s="18">
        <v>-87750</v>
      </c>
      <c r="F227" s="19">
        <v>-240.786</v>
      </c>
      <c r="G227" s="20">
        <v>-2E-3</v>
      </c>
      <c r="H227" s="21"/>
      <c r="I227" s="22"/>
    </row>
    <row r="228" spans="1:9" ht="13" customHeight="1">
      <c r="A228" s="16" t="s">
        <v>661</v>
      </c>
      <c r="B228" s="17" t="s">
        <v>662</v>
      </c>
      <c r="C228" s="13"/>
      <c r="D228" s="13"/>
      <c r="E228" s="18">
        <v>-306075</v>
      </c>
      <c r="F228" s="19">
        <v>-245.56399999999999</v>
      </c>
      <c r="G228" s="20">
        <v>-2E-3</v>
      </c>
      <c r="H228" s="21"/>
      <c r="I228" s="22"/>
    </row>
    <row r="229" spans="1:9" ht="13" customHeight="1">
      <c r="A229" s="16" t="s">
        <v>663</v>
      </c>
      <c r="B229" s="17" t="s">
        <v>664</v>
      </c>
      <c r="C229" s="13"/>
      <c r="D229" s="13"/>
      <c r="E229" s="18">
        <v>-8400</v>
      </c>
      <c r="F229" s="19">
        <v>-246.28800000000001</v>
      </c>
      <c r="G229" s="20">
        <v>-2E-3</v>
      </c>
      <c r="H229" s="21"/>
      <c r="I229" s="22"/>
    </row>
    <row r="230" spans="1:9" ht="13" customHeight="1">
      <c r="A230" s="16" t="s">
        <v>665</v>
      </c>
      <c r="B230" s="17" t="s">
        <v>666</v>
      </c>
      <c r="C230" s="13"/>
      <c r="D230" s="13"/>
      <c r="E230" s="18">
        <v>-5600</v>
      </c>
      <c r="F230" s="19">
        <v>-248.94239999999999</v>
      </c>
      <c r="G230" s="20">
        <v>-2.0999999999999999E-3</v>
      </c>
      <c r="H230" s="21"/>
      <c r="I230" s="22"/>
    </row>
    <row r="231" spans="1:9" ht="13" customHeight="1">
      <c r="A231" s="16" t="s">
        <v>667</v>
      </c>
      <c r="B231" s="17" t="s">
        <v>668</v>
      </c>
      <c r="C231" s="13"/>
      <c r="D231" s="13"/>
      <c r="E231" s="18">
        <v>-13200</v>
      </c>
      <c r="F231" s="19">
        <v>-252.75360000000001</v>
      </c>
      <c r="G231" s="20">
        <v>-2.0999999999999999E-3</v>
      </c>
      <c r="H231" s="21"/>
      <c r="I231" s="22"/>
    </row>
    <row r="232" spans="1:9" ht="13" customHeight="1">
      <c r="A232" s="16" t="s">
        <v>669</v>
      </c>
      <c r="B232" s="17" t="s">
        <v>670</v>
      </c>
      <c r="C232" s="13"/>
      <c r="D232" s="13"/>
      <c r="E232" s="18">
        <v>-8400</v>
      </c>
      <c r="F232" s="19">
        <v>-256.14960000000002</v>
      </c>
      <c r="G232" s="20">
        <v>-2.0999999999999999E-3</v>
      </c>
      <c r="H232" s="21"/>
      <c r="I232" s="22"/>
    </row>
    <row r="233" spans="1:9" ht="13" customHeight="1">
      <c r="A233" s="16" t="s">
        <v>671</v>
      </c>
      <c r="B233" s="17" t="s">
        <v>672</v>
      </c>
      <c r="C233" s="13"/>
      <c r="D233" s="13"/>
      <c r="E233" s="18">
        <v>-61200</v>
      </c>
      <c r="F233" s="19">
        <v>-260.22239999999999</v>
      </c>
      <c r="G233" s="20">
        <v>-2.2000000000000001E-3</v>
      </c>
      <c r="H233" s="21"/>
      <c r="I233" s="22"/>
    </row>
    <row r="234" spans="1:9" ht="13" customHeight="1">
      <c r="A234" s="16" t="s">
        <v>673</v>
      </c>
      <c r="B234" s="17" t="s">
        <v>674</v>
      </c>
      <c r="C234" s="13"/>
      <c r="D234" s="13"/>
      <c r="E234" s="18">
        <v>-66700</v>
      </c>
      <c r="F234" s="19">
        <v>-260.43020000000001</v>
      </c>
      <c r="G234" s="20">
        <v>-2.2000000000000001E-3</v>
      </c>
      <c r="H234" s="21"/>
      <c r="I234" s="22"/>
    </row>
    <row r="235" spans="1:9" ht="13" customHeight="1">
      <c r="A235" s="16" t="s">
        <v>675</v>
      </c>
      <c r="B235" s="17" t="s">
        <v>676</v>
      </c>
      <c r="C235" s="13"/>
      <c r="D235" s="13"/>
      <c r="E235" s="18">
        <v>-56425</v>
      </c>
      <c r="F235" s="19">
        <v>-277.18779999999998</v>
      </c>
      <c r="G235" s="20">
        <v>-2.3E-3</v>
      </c>
      <c r="H235" s="21"/>
      <c r="I235" s="22"/>
    </row>
    <row r="236" spans="1:9" ht="13" customHeight="1">
      <c r="A236" s="16" t="s">
        <v>677</v>
      </c>
      <c r="B236" s="17" t="s">
        <v>678</v>
      </c>
      <c r="C236" s="13"/>
      <c r="D236" s="13"/>
      <c r="E236" s="18">
        <v>-71550</v>
      </c>
      <c r="F236" s="19">
        <v>-278.9735</v>
      </c>
      <c r="G236" s="20">
        <v>-2.3E-3</v>
      </c>
      <c r="H236" s="21"/>
      <c r="I236" s="22"/>
    </row>
    <row r="237" spans="1:9" ht="13" customHeight="1">
      <c r="A237" s="16" t="s">
        <v>679</v>
      </c>
      <c r="B237" s="17" t="s">
        <v>680</v>
      </c>
      <c r="C237" s="13"/>
      <c r="D237" s="13"/>
      <c r="E237" s="18">
        <v>-11250</v>
      </c>
      <c r="F237" s="19">
        <v>-287.53879999999998</v>
      </c>
      <c r="G237" s="20">
        <v>-2.3999999999999998E-3</v>
      </c>
      <c r="H237" s="21"/>
      <c r="I237" s="22"/>
    </row>
    <row r="238" spans="1:9" ht="13" customHeight="1">
      <c r="A238" s="16" t="s">
        <v>681</v>
      </c>
      <c r="B238" s="17" t="s">
        <v>682</v>
      </c>
      <c r="C238" s="13"/>
      <c r="D238" s="13"/>
      <c r="E238" s="18">
        <v>-26100</v>
      </c>
      <c r="F238" s="19">
        <v>-300.46319999999997</v>
      </c>
      <c r="G238" s="20">
        <v>-2.5000000000000001E-3</v>
      </c>
      <c r="H238" s="21"/>
      <c r="I238" s="22"/>
    </row>
    <row r="239" spans="1:9" ht="13" customHeight="1">
      <c r="A239" s="16" t="s">
        <v>683</v>
      </c>
      <c r="B239" s="17" t="s">
        <v>684</v>
      </c>
      <c r="C239" s="13"/>
      <c r="D239" s="13"/>
      <c r="E239" s="18">
        <v>-106400</v>
      </c>
      <c r="F239" s="19">
        <v>-306.2724</v>
      </c>
      <c r="G239" s="20">
        <v>-2.5000000000000001E-3</v>
      </c>
      <c r="H239" s="21"/>
      <c r="I239" s="22"/>
    </row>
    <row r="240" spans="1:9" ht="13" customHeight="1">
      <c r="A240" s="16" t="s">
        <v>685</v>
      </c>
      <c r="B240" s="17" t="s">
        <v>686</v>
      </c>
      <c r="C240" s="13"/>
      <c r="D240" s="13"/>
      <c r="E240" s="18">
        <v>-75400</v>
      </c>
      <c r="F240" s="19">
        <v>-322.44810000000001</v>
      </c>
      <c r="G240" s="20">
        <v>-2.7000000000000001E-3</v>
      </c>
      <c r="H240" s="21"/>
      <c r="I240" s="22"/>
    </row>
    <row r="241" spans="1:9" ht="13" customHeight="1">
      <c r="A241" s="16" t="s">
        <v>687</v>
      </c>
      <c r="B241" s="17" t="s">
        <v>688</v>
      </c>
      <c r="C241" s="13"/>
      <c r="D241" s="13"/>
      <c r="E241" s="18">
        <v>-358400</v>
      </c>
      <c r="F241" s="19">
        <v>-325.42720000000003</v>
      </c>
      <c r="G241" s="20">
        <v>-2.7000000000000001E-3</v>
      </c>
      <c r="H241" s="21"/>
      <c r="I241" s="22"/>
    </row>
    <row r="242" spans="1:9" ht="13" customHeight="1">
      <c r="A242" s="16" t="s">
        <v>689</v>
      </c>
      <c r="B242" s="17" t="s">
        <v>690</v>
      </c>
      <c r="C242" s="13"/>
      <c r="D242" s="13"/>
      <c r="E242" s="18">
        <v>-4300</v>
      </c>
      <c r="F242" s="19">
        <v>-325.48849999999999</v>
      </c>
      <c r="G242" s="20">
        <v>-2.7000000000000001E-3</v>
      </c>
      <c r="H242" s="21"/>
      <c r="I242" s="22"/>
    </row>
    <row r="243" spans="1:9" ht="13" customHeight="1">
      <c r="A243" s="16" t="s">
        <v>691</v>
      </c>
      <c r="B243" s="17" t="s">
        <v>692</v>
      </c>
      <c r="C243" s="13"/>
      <c r="D243" s="13"/>
      <c r="E243" s="18">
        <v>-100000</v>
      </c>
      <c r="F243" s="19">
        <v>-330.05</v>
      </c>
      <c r="G243" s="20">
        <v>-2.7000000000000001E-3</v>
      </c>
      <c r="H243" s="21"/>
      <c r="I243" s="22"/>
    </row>
    <row r="244" spans="1:9" ht="13" customHeight="1">
      <c r="A244" s="16" t="s">
        <v>693</v>
      </c>
      <c r="B244" s="17" t="s">
        <v>694</v>
      </c>
      <c r="C244" s="13"/>
      <c r="D244" s="13"/>
      <c r="E244" s="18">
        <v>-122550</v>
      </c>
      <c r="F244" s="19">
        <v>-335.5419</v>
      </c>
      <c r="G244" s="20">
        <v>-2.8E-3</v>
      </c>
      <c r="H244" s="21"/>
      <c r="I244" s="22"/>
    </row>
    <row r="245" spans="1:9" ht="13" customHeight="1">
      <c r="A245" s="16" t="s">
        <v>695</v>
      </c>
      <c r="B245" s="17" t="s">
        <v>696</v>
      </c>
      <c r="C245" s="13"/>
      <c r="D245" s="13"/>
      <c r="E245" s="18">
        <v>-2430150</v>
      </c>
      <c r="F245" s="19">
        <v>-356.26</v>
      </c>
      <c r="G245" s="20">
        <v>-2.8999999999999998E-3</v>
      </c>
      <c r="H245" s="21"/>
      <c r="I245" s="22"/>
    </row>
    <row r="246" spans="1:9" ht="13" customHeight="1">
      <c r="A246" s="16" t="s">
        <v>697</v>
      </c>
      <c r="B246" s="17" t="s">
        <v>698</v>
      </c>
      <c r="C246" s="13"/>
      <c r="D246" s="13"/>
      <c r="E246" s="18">
        <v>-338000</v>
      </c>
      <c r="F246" s="19">
        <v>-357.5702</v>
      </c>
      <c r="G246" s="20">
        <v>-3.0000000000000001E-3</v>
      </c>
      <c r="H246" s="21"/>
      <c r="I246" s="22"/>
    </row>
    <row r="247" spans="1:9" ht="13" customHeight="1">
      <c r="A247" s="16" t="s">
        <v>699</v>
      </c>
      <c r="B247" s="17" t="s">
        <v>700</v>
      </c>
      <c r="C247" s="13"/>
      <c r="D247" s="13"/>
      <c r="E247" s="18">
        <v>-35250</v>
      </c>
      <c r="F247" s="19">
        <v>-364.39690000000002</v>
      </c>
      <c r="G247" s="20">
        <v>-3.0000000000000001E-3</v>
      </c>
      <c r="H247" s="21"/>
      <c r="I247" s="22"/>
    </row>
    <row r="248" spans="1:9" ht="13" customHeight="1">
      <c r="A248" s="16" t="s">
        <v>701</v>
      </c>
      <c r="B248" s="17" t="s">
        <v>702</v>
      </c>
      <c r="C248" s="13"/>
      <c r="D248" s="13"/>
      <c r="E248" s="18">
        <v>-36000</v>
      </c>
      <c r="F248" s="19">
        <v>-376.09199999999998</v>
      </c>
      <c r="G248" s="20">
        <v>-3.0999999999999999E-3</v>
      </c>
      <c r="H248" s="21"/>
      <c r="I248" s="22"/>
    </row>
    <row r="249" spans="1:9" ht="13" customHeight="1">
      <c r="A249" s="16" t="s">
        <v>703</v>
      </c>
      <c r="B249" s="17" t="s">
        <v>704</v>
      </c>
      <c r="C249" s="13"/>
      <c r="D249" s="13"/>
      <c r="E249" s="18">
        <v>-53000</v>
      </c>
      <c r="F249" s="19">
        <v>-381.17599999999999</v>
      </c>
      <c r="G249" s="20">
        <v>-3.2000000000000002E-3</v>
      </c>
      <c r="H249" s="21"/>
      <c r="I249" s="22"/>
    </row>
    <row r="250" spans="1:9" ht="13" customHeight="1">
      <c r="A250" s="16" t="s">
        <v>705</v>
      </c>
      <c r="B250" s="17" t="s">
        <v>706</v>
      </c>
      <c r="C250" s="13"/>
      <c r="D250" s="13"/>
      <c r="E250" s="18">
        <v>-42000</v>
      </c>
      <c r="F250" s="19">
        <v>-390.93599999999998</v>
      </c>
      <c r="G250" s="20">
        <v>-3.2000000000000002E-3</v>
      </c>
      <c r="H250" s="21"/>
      <c r="I250" s="22"/>
    </row>
    <row r="251" spans="1:9" ht="13" customHeight="1">
      <c r="A251" s="16" t="s">
        <v>707</v>
      </c>
      <c r="B251" s="17" t="s">
        <v>708</v>
      </c>
      <c r="C251" s="13"/>
      <c r="D251" s="13"/>
      <c r="E251" s="18">
        <v>-22125</v>
      </c>
      <c r="F251" s="19">
        <v>-392.63029999999998</v>
      </c>
      <c r="G251" s="20">
        <v>-3.2000000000000002E-3</v>
      </c>
      <c r="H251" s="21"/>
      <c r="I251" s="22"/>
    </row>
    <row r="252" spans="1:9" ht="13" customHeight="1">
      <c r="A252" s="16" t="s">
        <v>709</v>
      </c>
      <c r="B252" s="17" t="s">
        <v>710</v>
      </c>
      <c r="C252" s="13"/>
      <c r="D252" s="13"/>
      <c r="E252" s="18">
        <v>-21850</v>
      </c>
      <c r="F252" s="19">
        <v>-400.35759999999999</v>
      </c>
      <c r="G252" s="20">
        <v>-3.3E-3</v>
      </c>
      <c r="H252" s="21"/>
      <c r="I252" s="22"/>
    </row>
    <row r="253" spans="1:9" ht="13" customHeight="1">
      <c r="A253" s="16" t="s">
        <v>711</v>
      </c>
      <c r="B253" s="17" t="s">
        <v>712</v>
      </c>
      <c r="C253" s="13"/>
      <c r="D253" s="13"/>
      <c r="E253" s="18">
        <v>-65550</v>
      </c>
      <c r="F253" s="19">
        <v>-409.13029999999998</v>
      </c>
      <c r="G253" s="20">
        <v>-3.3999999999999998E-3</v>
      </c>
      <c r="H253" s="21"/>
      <c r="I253" s="22"/>
    </row>
    <row r="254" spans="1:9" ht="13" customHeight="1">
      <c r="A254" s="16" t="s">
        <v>713</v>
      </c>
      <c r="B254" s="17" t="s">
        <v>714</v>
      </c>
      <c r="C254" s="13"/>
      <c r="D254" s="13"/>
      <c r="E254" s="18">
        <v>-2900</v>
      </c>
      <c r="F254" s="19">
        <v>-411.10399999999998</v>
      </c>
      <c r="G254" s="20">
        <v>-3.3999999999999998E-3</v>
      </c>
      <c r="H254" s="21"/>
      <c r="I254" s="22"/>
    </row>
    <row r="255" spans="1:9" ht="13" customHeight="1">
      <c r="A255" s="16" t="s">
        <v>715</v>
      </c>
      <c r="B255" s="17" t="s">
        <v>716</v>
      </c>
      <c r="C255" s="13"/>
      <c r="D255" s="13"/>
      <c r="E255" s="18">
        <v>-101175</v>
      </c>
      <c r="F255" s="19">
        <v>-418.96570000000003</v>
      </c>
      <c r="G255" s="20">
        <v>-3.5000000000000001E-3</v>
      </c>
      <c r="H255" s="21"/>
      <c r="I255" s="22"/>
    </row>
    <row r="256" spans="1:9" ht="13" customHeight="1">
      <c r="A256" s="16" t="s">
        <v>717</v>
      </c>
      <c r="B256" s="17" t="s">
        <v>718</v>
      </c>
      <c r="C256" s="13"/>
      <c r="D256" s="13"/>
      <c r="E256" s="18">
        <v>-73700</v>
      </c>
      <c r="F256" s="19">
        <v>-427.38630000000001</v>
      </c>
      <c r="G256" s="20">
        <v>-3.5000000000000001E-3</v>
      </c>
      <c r="H256" s="21"/>
      <c r="I256" s="22"/>
    </row>
    <row r="257" spans="1:9" ht="13" customHeight="1">
      <c r="A257" s="16" t="s">
        <v>719</v>
      </c>
      <c r="B257" s="17" t="s">
        <v>720</v>
      </c>
      <c r="C257" s="13"/>
      <c r="D257" s="13"/>
      <c r="E257" s="18">
        <v>-2300</v>
      </c>
      <c r="F257" s="19">
        <v>-431.27300000000002</v>
      </c>
      <c r="G257" s="20">
        <v>-3.5999999999999999E-3</v>
      </c>
      <c r="H257" s="21"/>
      <c r="I257" s="22"/>
    </row>
    <row r="258" spans="1:9" ht="13" customHeight="1">
      <c r="A258" s="16" t="s">
        <v>721</v>
      </c>
      <c r="B258" s="17" t="s">
        <v>722</v>
      </c>
      <c r="C258" s="13"/>
      <c r="D258" s="13"/>
      <c r="E258" s="18">
        <v>-21300</v>
      </c>
      <c r="F258" s="19">
        <v>-454.77629999999999</v>
      </c>
      <c r="G258" s="20">
        <v>-3.8E-3</v>
      </c>
      <c r="H258" s="21"/>
      <c r="I258" s="22"/>
    </row>
    <row r="259" spans="1:9" ht="13" customHeight="1">
      <c r="A259" s="16" t="s">
        <v>723</v>
      </c>
      <c r="B259" s="17" t="s">
        <v>724</v>
      </c>
      <c r="C259" s="13"/>
      <c r="D259" s="13"/>
      <c r="E259" s="18">
        <v>-10325</v>
      </c>
      <c r="F259" s="19">
        <v>-456.53019999999998</v>
      </c>
      <c r="G259" s="20">
        <v>-3.8E-3</v>
      </c>
      <c r="H259" s="21"/>
      <c r="I259" s="22"/>
    </row>
    <row r="260" spans="1:9" ht="13" customHeight="1">
      <c r="A260" s="16" t="s">
        <v>725</v>
      </c>
      <c r="B260" s="17" t="s">
        <v>726</v>
      </c>
      <c r="C260" s="13"/>
      <c r="D260" s="13"/>
      <c r="E260" s="18">
        <v>-258500</v>
      </c>
      <c r="F260" s="19">
        <v>-489.05619999999999</v>
      </c>
      <c r="G260" s="20">
        <v>-4.0000000000000001E-3</v>
      </c>
      <c r="H260" s="21"/>
      <c r="I260" s="22"/>
    </row>
    <row r="261" spans="1:9" ht="13" customHeight="1">
      <c r="A261" s="16" t="s">
        <v>727</v>
      </c>
      <c r="B261" s="17" t="s">
        <v>728</v>
      </c>
      <c r="C261" s="13"/>
      <c r="D261" s="13"/>
      <c r="E261" s="18">
        <v>-124000</v>
      </c>
      <c r="F261" s="19">
        <v>-490.85399999999998</v>
      </c>
      <c r="G261" s="20">
        <v>-4.1000000000000003E-3</v>
      </c>
      <c r="H261" s="21"/>
      <c r="I261" s="22"/>
    </row>
    <row r="262" spans="1:9" ht="13" customHeight="1">
      <c r="A262" s="16" t="s">
        <v>729</v>
      </c>
      <c r="B262" s="17" t="s">
        <v>730</v>
      </c>
      <c r="C262" s="13"/>
      <c r="D262" s="13"/>
      <c r="E262" s="18">
        <v>-26975</v>
      </c>
      <c r="F262" s="19">
        <v>-504.67529999999999</v>
      </c>
      <c r="G262" s="20">
        <v>-4.1999999999999997E-3</v>
      </c>
      <c r="H262" s="21"/>
      <c r="I262" s="22"/>
    </row>
    <row r="263" spans="1:9" ht="13" customHeight="1">
      <c r="A263" s="16" t="s">
        <v>731</v>
      </c>
      <c r="B263" s="17" t="s">
        <v>732</v>
      </c>
      <c r="C263" s="13"/>
      <c r="D263" s="13"/>
      <c r="E263" s="18">
        <v>-876300</v>
      </c>
      <c r="F263" s="19">
        <v>-518.41909999999996</v>
      </c>
      <c r="G263" s="20">
        <v>-4.3E-3</v>
      </c>
      <c r="H263" s="21"/>
      <c r="I263" s="22"/>
    </row>
    <row r="264" spans="1:9" ht="13" customHeight="1">
      <c r="A264" s="16" t="s">
        <v>733</v>
      </c>
      <c r="B264" s="17" t="s">
        <v>734</v>
      </c>
      <c r="C264" s="13"/>
      <c r="D264" s="13"/>
      <c r="E264" s="18">
        <v>-143325</v>
      </c>
      <c r="F264" s="19">
        <v>-525.21450000000004</v>
      </c>
      <c r="G264" s="20">
        <v>-4.3E-3</v>
      </c>
      <c r="H264" s="21"/>
      <c r="I264" s="22"/>
    </row>
    <row r="265" spans="1:9" ht="13" customHeight="1">
      <c r="A265" s="16" t="s">
        <v>735</v>
      </c>
      <c r="B265" s="17" t="s">
        <v>736</v>
      </c>
      <c r="C265" s="13"/>
      <c r="D265" s="13"/>
      <c r="E265" s="18">
        <v>-94000</v>
      </c>
      <c r="F265" s="19">
        <v>-531.75800000000004</v>
      </c>
      <c r="G265" s="20">
        <v>-4.4000000000000003E-3</v>
      </c>
      <c r="H265" s="21"/>
      <c r="I265" s="22"/>
    </row>
    <row r="266" spans="1:9" ht="13" customHeight="1">
      <c r="A266" s="16" t="s">
        <v>737</v>
      </c>
      <c r="B266" s="17" t="s">
        <v>738</v>
      </c>
      <c r="C266" s="13"/>
      <c r="D266" s="13"/>
      <c r="E266" s="18">
        <v>-13125</v>
      </c>
      <c r="F266" s="19">
        <v>-546.73500000000001</v>
      </c>
      <c r="G266" s="20">
        <v>-4.4999999999999997E-3</v>
      </c>
      <c r="H266" s="21"/>
      <c r="I266" s="22"/>
    </row>
    <row r="267" spans="1:9" ht="13" customHeight="1">
      <c r="A267" s="16" t="s">
        <v>739</v>
      </c>
      <c r="B267" s="17" t="s">
        <v>740</v>
      </c>
      <c r="C267" s="13"/>
      <c r="D267" s="13"/>
      <c r="E267" s="18">
        <v>-52800</v>
      </c>
      <c r="F267" s="19">
        <v>-551.60159999999996</v>
      </c>
      <c r="G267" s="20">
        <v>-4.5999999999999999E-3</v>
      </c>
      <c r="H267" s="21"/>
      <c r="I267" s="22"/>
    </row>
    <row r="268" spans="1:9" ht="13" customHeight="1">
      <c r="A268" s="16" t="s">
        <v>741</v>
      </c>
      <c r="B268" s="17" t="s">
        <v>742</v>
      </c>
      <c r="C268" s="13"/>
      <c r="D268" s="13"/>
      <c r="E268" s="18">
        <v>-139650</v>
      </c>
      <c r="F268" s="19">
        <v>-581.50260000000003</v>
      </c>
      <c r="G268" s="20">
        <v>-4.7999999999999996E-3</v>
      </c>
      <c r="H268" s="21"/>
      <c r="I268" s="22"/>
    </row>
    <row r="269" spans="1:9" ht="13" customHeight="1">
      <c r="A269" s="16" t="s">
        <v>743</v>
      </c>
      <c r="B269" s="17" t="s">
        <v>744</v>
      </c>
      <c r="C269" s="13"/>
      <c r="D269" s="13"/>
      <c r="E269" s="18">
        <v>-31150</v>
      </c>
      <c r="F269" s="19">
        <v>-582.75419999999997</v>
      </c>
      <c r="G269" s="20">
        <v>-4.7999999999999996E-3</v>
      </c>
      <c r="H269" s="21"/>
      <c r="I269" s="22"/>
    </row>
    <row r="270" spans="1:9" ht="13" customHeight="1">
      <c r="A270" s="16" t="s">
        <v>745</v>
      </c>
      <c r="B270" s="17" t="s">
        <v>746</v>
      </c>
      <c r="C270" s="13"/>
      <c r="D270" s="13"/>
      <c r="E270" s="18">
        <v>-35150</v>
      </c>
      <c r="F270" s="19">
        <v>-641.24149999999997</v>
      </c>
      <c r="G270" s="20">
        <v>-5.3E-3</v>
      </c>
      <c r="H270" s="21"/>
      <c r="I270" s="22"/>
    </row>
    <row r="271" spans="1:9" ht="13" customHeight="1">
      <c r="A271" s="16" t="s">
        <v>747</v>
      </c>
      <c r="B271" s="17" t="s">
        <v>748</v>
      </c>
      <c r="C271" s="13"/>
      <c r="D271" s="13"/>
      <c r="E271" s="18">
        <v>-120050</v>
      </c>
      <c r="F271" s="19">
        <v>-643.34799999999996</v>
      </c>
      <c r="G271" s="20">
        <v>-5.3E-3</v>
      </c>
      <c r="H271" s="21"/>
      <c r="I271" s="22"/>
    </row>
    <row r="272" spans="1:9" ht="13" customHeight="1">
      <c r="A272" s="16" t="s">
        <v>749</v>
      </c>
      <c r="B272" s="17" t="s">
        <v>750</v>
      </c>
      <c r="C272" s="13"/>
      <c r="D272" s="13"/>
      <c r="E272" s="18">
        <v>-164000</v>
      </c>
      <c r="F272" s="19">
        <v>-647.47199999999998</v>
      </c>
      <c r="G272" s="20">
        <v>-5.4000000000000003E-3</v>
      </c>
      <c r="H272" s="21"/>
      <c r="I272" s="22"/>
    </row>
    <row r="273" spans="1:9" ht="13" customHeight="1">
      <c r="A273" s="16" t="s">
        <v>751</v>
      </c>
      <c r="B273" s="17" t="s">
        <v>752</v>
      </c>
      <c r="C273" s="13"/>
      <c r="D273" s="13"/>
      <c r="E273" s="18">
        <v>-120050</v>
      </c>
      <c r="F273" s="19">
        <v>-647.48969999999997</v>
      </c>
      <c r="G273" s="20">
        <v>-5.4000000000000003E-3</v>
      </c>
      <c r="H273" s="21"/>
      <c r="I273" s="22"/>
    </row>
    <row r="274" spans="1:9" ht="13" customHeight="1">
      <c r="A274" s="16" t="s">
        <v>753</v>
      </c>
      <c r="B274" s="17" t="s">
        <v>754</v>
      </c>
      <c r="C274" s="13"/>
      <c r="D274" s="13"/>
      <c r="E274" s="18">
        <v>-179800</v>
      </c>
      <c r="F274" s="19">
        <v>-708.05240000000003</v>
      </c>
      <c r="G274" s="20">
        <v>-5.8999999999999999E-3</v>
      </c>
      <c r="H274" s="21"/>
      <c r="I274" s="22"/>
    </row>
    <row r="275" spans="1:9" ht="13" customHeight="1">
      <c r="A275" s="16" t="s">
        <v>755</v>
      </c>
      <c r="B275" s="17" t="s">
        <v>756</v>
      </c>
      <c r="C275" s="13"/>
      <c r="D275" s="13"/>
      <c r="E275" s="18">
        <v>-266750</v>
      </c>
      <c r="F275" s="19">
        <v>-714.08979999999997</v>
      </c>
      <c r="G275" s="20">
        <v>-5.8999999999999999E-3</v>
      </c>
      <c r="H275" s="21"/>
      <c r="I275" s="22"/>
    </row>
    <row r="276" spans="1:9" ht="13" customHeight="1">
      <c r="A276" s="16" t="s">
        <v>757</v>
      </c>
      <c r="B276" s="17" t="s">
        <v>758</v>
      </c>
      <c r="C276" s="13"/>
      <c r="D276" s="13"/>
      <c r="E276" s="18">
        <v>-843750</v>
      </c>
      <c r="F276" s="19">
        <v>-723.76880000000006</v>
      </c>
      <c r="G276" s="20">
        <v>-6.0000000000000001E-3</v>
      </c>
      <c r="H276" s="21"/>
      <c r="I276" s="22"/>
    </row>
    <row r="277" spans="1:9" ht="13" customHeight="1">
      <c r="A277" s="16" t="s">
        <v>759</v>
      </c>
      <c r="B277" s="17" t="s">
        <v>760</v>
      </c>
      <c r="C277" s="13"/>
      <c r="D277" s="13"/>
      <c r="E277" s="18">
        <v>-183600</v>
      </c>
      <c r="F277" s="19">
        <v>-724.8528</v>
      </c>
      <c r="G277" s="20">
        <v>-6.0000000000000001E-3</v>
      </c>
      <c r="H277" s="21"/>
      <c r="I277" s="22"/>
    </row>
    <row r="278" spans="1:9" ht="13" customHeight="1">
      <c r="A278" s="16" t="s">
        <v>761</v>
      </c>
      <c r="B278" s="17" t="s">
        <v>762</v>
      </c>
      <c r="C278" s="13"/>
      <c r="D278" s="13"/>
      <c r="E278" s="18">
        <v>-56500</v>
      </c>
      <c r="F278" s="19">
        <v>-738.96349999999995</v>
      </c>
      <c r="G278" s="20">
        <v>-6.1000000000000004E-3</v>
      </c>
      <c r="H278" s="21"/>
      <c r="I278" s="22"/>
    </row>
    <row r="279" spans="1:9" ht="13" customHeight="1">
      <c r="A279" s="16" t="s">
        <v>763</v>
      </c>
      <c r="B279" s="17" t="s">
        <v>764</v>
      </c>
      <c r="C279" s="13"/>
      <c r="D279" s="13"/>
      <c r="E279" s="18">
        <v>-4100</v>
      </c>
      <c r="F279" s="19">
        <v>-772.48099999999999</v>
      </c>
      <c r="G279" s="20">
        <v>-6.4000000000000003E-3</v>
      </c>
      <c r="H279" s="21"/>
      <c r="I279" s="22"/>
    </row>
    <row r="280" spans="1:9" ht="13" customHeight="1">
      <c r="A280" s="16" t="s">
        <v>765</v>
      </c>
      <c r="B280" s="17" t="s">
        <v>766</v>
      </c>
      <c r="C280" s="13"/>
      <c r="D280" s="13"/>
      <c r="E280" s="18">
        <v>-100100</v>
      </c>
      <c r="F280" s="19">
        <v>-807.90710000000001</v>
      </c>
      <c r="G280" s="20">
        <v>-6.7000000000000002E-3</v>
      </c>
      <c r="H280" s="21"/>
      <c r="I280" s="22"/>
    </row>
    <row r="281" spans="1:9" ht="13" customHeight="1">
      <c r="A281" s="16" t="s">
        <v>767</v>
      </c>
      <c r="B281" s="17" t="s">
        <v>768</v>
      </c>
      <c r="C281" s="13"/>
      <c r="D281" s="13"/>
      <c r="E281" s="18">
        <v>-88200</v>
      </c>
      <c r="F281" s="19">
        <v>-846.279</v>
      </c>
      <c r="G281" s="20">
        <v>-7.0000000000000001E-3</v>
      </c>
      <c r="H281" s="21"/>
      <c r="I281" s="22"/>
    </row>
    <row r="282" spans="1:9" ht="13" customHeight="1">
      <c r="A282" s="16" t="s">
        <v>769</v>
      </c>
      <c r="B282" s="17" t="s">
        <v>770</v>
      </c>
      <c r="C282" s="13"/>
      <c r="D282" s="13"/>
      <c r="E282" s="18">
        <v>-3483200</v>
      </c>
      <c r="F282" s="19">
        <v>-847.81089999999995</v>
      </c>
      <c r="G282" s="20">
        <v>-7.0000000000000001E-3</v>
      </c>
      <c r="H282" s="21"/>
      <c r="I282" s="22"/>
    </row>
    <row r="283" spans="1:9" ht="13" customHeight="1">
      <c r="A283" s="16" t="s">
        <v>771</v>
      </c>
      <c r="B283" s="17" t="s">
        <v>772</v>
      </c>
      <c r="C283" s="13"/>
      <c r="D283" s="13"/>
      <c r="E283" s="18">
        <v>-550000</v>
      </c>
      <c r="F283" s="19">
        <v>-874.22500000000002</v>
      </c>
      <c r="G283" s="20">
        <v>-7.1999999999999998E-3</v>
      </c>
      <c r="H283" s="21"/>
      <c r="I283" s="22"/>
    </row>
    <row r="284" spans="1:9" ht="13" customHeight="1">
      <c r="A284" s="16" t="s">
        <v>773</v>
      </c>
      <c r="B284" s="17" t="s">
        <v>774</v>
      </c>
      <c r="C284" s="13"/>
      <c r="D284" s="13"/>
      <c r="E284" s="18">
        <v>-387750</v>
      </c>
      <c r="F284" s="19">
        <v>-922.10829999999999</v>
      </c>
      <c r="G284" s="20">
        <v>-7.6E-3</v>
      </c>
      <c r="H284" s="21"/>
      <c r="I284" s="22"/>
    </row>
    <row r="285" spans="1:9" ht="13" customHeight="1">
      <c r="A285" s="16" t="s">
        <v>775</v>
      </c>
      <c r="B285" s="17" t="s">
        <v>776</v>
      </c>
      <c r="C285" s="13"/>
      <c r="D285" s="13"/>
      <c r="E285" s="18">
        <v>-63325</v>
      </c>
      <c r="F285" s="19">
        <v>-935.05700000000002</v>
      </c>
      <c r="G285" s="20">
        <v>-7.7000000000000002E-3</v>
      </c>
      <c r="H285" s="21"/>
      <c r="I285" s="22"/>
    </row>
    <row r="286" spans="1:9" ht="13" customHeight="1">
      <c r="A286" s="16" t="s">
        <v>777</v>
      </c>
      <c r="B286" s="17" t="s">
        <v>778</v>
      </c>
      <c r="C286" s="13"/>
      <c r="D286" s="13"/>
      <c r="E286" s="18">
        <v>-53100</v>
      </c>
      <c r="F286" s="19">
        <v>-951.76440000000002</v>
      </c>
      <c r="G286" s="20">
        <v>-7.9000000000000008E-3</v>
      </c>
      <c r="H286" s="21"/>
      <c r="I286" s="22"/>
    </row>
    <row r="287" spans="1:9" ht="13" customHeight="1">
      <c r="A287" s="16" t="s">
        <v>779</v>
      </c>
      <c r="B287" s="17" t="s">
        <v>780</v>
      </c>
      <c r="C287" s="13"/>
      <c r="D287" s="13"/>
      <c r="E287" s="18">
        <v>-475200</v>
      </c>
      <c r="F287" s="19">
        <v>-975.11040000000003</v>
      </c>
      <c r="G287" s="20">
        <v>-8.0999999999999996E-3</v>
      </c>
      <c r="H287" s="21"/>
      <c r="I287" s="22"/>
    </row>
    <row r="288" spans="1:9" ht="13" customHeight="1">
      <c r="A288" s="16" t="s">
        <v>781</v>
      </c>
      <c r="B288" s="17" t="s">
        <v>782</v>
      </c>
      <c r="C288" s="13"/>
      <c r="D288" s="13"/>
      <c r="E288" s="18">
        <v>-12250</v>
      </c>
      <c r="F288" s="19">
        <v>-1070.9563000000001</v>
      </c>
      <c r="G288" s="20">
        <v>-8.8999999999999999E-3</v>
      </c>
      <c r="H288" s="21"/>
      <c r="I288" s="22"/>
    </row>
    <row r="289" spans="1:9" ht="13" customHeight="1">
      <c r="A289" s="16" t="s">
        <v>783</v>
      </c>
      <c r="B289" s="17" t="s">
        <v>784</v>
      </c>
      <c r="C289" s="13"/>
      <c r="D289" s="13"/>
      <c r="E289" s="18">
        <v>-267750</v>
      </c>
      <c r="F289" s="19">
        <v>-1118.3918000000001</v>
      </c>
      <c r="G289" s="20">
        <v>-9.2999999999999992E-3</v>
      </c>
      <c r="H289" s="21"/>
      <c r="I289" s="22"/>
    </row>
    <row r="290" spans="1:9" ht="13" customHeight="1">
      <c r="A290" s="16" t="s">
        <v>785</v>
      </c>
      <c r="B290" s="17" t="s">
        <v>786</v>
      </c>
      <c r="C290" s="13"/>
      <c r="D290" s="13"/>
      <c r="E290" s="18">
        <v>-38007</v>
      </c>
      <c r="F290" s="19">
        <v>-1159.5555999999999</v>
      </c>
      <c r="G290" s="20">
        <v>-9.5999999999999992E-3</v>
      </c>
      <c r="H290" s="21"/>
      <c r="I290" s="22"/>
    </row>
    <row r="291" spans="1:9" ht="13" customHeight="1">
      <c r="A291" s="16" t="s">
        <v>787</v>
      </c>
      <c r="B291" s="17" t="s">
        <v>788</v>
      </c>
      <c r="C291" s="13"/>
      <c r="D291" s="13"/>
      <c r="E291" s="18">
        <v>-436425</v>
      </c>
      <c r="F291" s="19">
        <v>-1259.3043</v>
      </c>
      <c r="G291" s="20">
        <v>-1.04E-2</v>
      </c>
      <c r="H291" s="21"/>
      <c r="I291" s="22"/>
    </row>
    <row r="292" spans="1:9" ht="13" customHeight="1">
      <c r="A292" s="16" t="s">
        <v>789</v>
      </c>
      <c r="B292" s="17" t="s">
        <v>790</v>
      </c>
      <c r="C292" s="13"/>
      <c r="D292" s="13"/>
      <c r="E292" s="18">
        <v>-97500</v>
      </c>
      <c r="F292" s="19">
        <v>-1321.71</v>
      </c>
      <c r="G292" s="20">
        <v>-1.09E-2</v>
      </c>
      <c r="H292" s="21"/>
      <c r="I292" s="22"/>
    </row>
    <row r="293" spans="1:9" ht="13" customHeight="1">
      <c r="A293" s="16" t="s">
        <v>791</v>
      </c>
      <c r="B293" s="17" t="s">
        <v>792</v>
      </c>
      <c r="C293" s="13"/>
      <c r="D293" s="13"/>
      <c r="E293" s="18">
        <v>-1248000</v>
      </c>
      <c r="F293" s="19">
        <v>-1339.8527999999999</v>
      </c>
      <c r="G293" s="20">
        <v>-1.11E-2</v>
      </c>
      <c r="H293" s="21"/>
      <c r="I293" s="22"/>
    </row>
    <row r="294" spans="1:9" ht="13" customHeight="1">
      <c r="A294" s="16" t="s">
        <v>793</v>
      </c>
      <c r="B294" s="17" t="s">
        <v>794</v>
      </c>
      <c r="C294" s="13"/>
      <c r="D294" s="13"/>
      <c r="E294" s="18">
        <v>-10149450</v>
      </c>
      <c r="F294" s="19">
        <v>-1475.73</v>
      </c>
      <c r="G294" s="20">
        <v>-1.2200000000000001E-2</v>
      </c>
      <c r="H294" s="21"/>
      <c r="I294" s="22"/>
    </row>
    <row r="295" spans="1:9" ht="13" customHeight="1">
      <c r="A295" s="16" t="s">
        <v>795</v>
      </c>
      <c r="B295" s="17" t="s">
        <v>796</v>
      </c>
      <c r="C295" s="13"/>
      <c r="D295" s="13"/>
      <c r="E295" s="18">
        <v>-433500</v>
      </c>
      <c r="F295" s="19">
        <v>-1553.8807999999999</v>
      </c>
      <c r="G295" s="20">
        <v>-1.29E-2</v>
      </c>
      <c r="H295" s="21"/>
      <c r="I295" s="22"/>
    </row>
    <row r="296" spans="1:9" ht="13" customHeight="1">
      <c r="A296" s="16" t="s">
        <v>797</v>
      </c>
      <c r="B296" s="17" t="s">
        <v>798</v>
      </c>
      <c r="C296" s="13"/>
      <c r="D296" s="13"/>
      <c r="E296" s="18">
        <v>-84075</v>
      </c>
      <c r="F296" s="19">
        <v>-1558.7505000000001</v>
      </c>
      <c r="G296" s="20">
        <v>-1.29E-2</v>
      </c>
      <c r="H296" s="21"/>
      <c r="I296" s="22"/>
    </row>
    <row r="297" spans="1:9" ht="13" customHeight="1">
      <c r="A297" s="16" t="s">
        <v>799</v>
      </c>
      <c r="B297" s="17" t="s">
        <v>800</v>
      </c>
      <c r="C297" s="13"/>
      <c r="D297" s="13"/>
      <c r="E297" s="18">
        <v>-116900</v>
      </c>
      <c r="F297" s="19">
        <v>-1614.3889999999999</v>
      </c>
      <c r="G297" s="20">
        <v>-1.34E-2</v>
      </c>
      <c r="H297" s="21"/>
      <c r="I297" s="22"/>
    </row>
    <row r="298" spans="1:9" ht="13" customHeight="1">
      <c r="A298" s="16" t="s">
        <v>801</v>
      </c>
      <c r="B298" s="17" t="s">
        <v>802</v>
      </c>
      <c r="C298" s="13"/>
      <c r="D298" s="13"/>
      <c r="E298" s="18">
        <v>-2226000</v>
      </c>
      <c r="F298" s="19">
        <v>-1776.1253999999999</v>
      </c>
      <c r="G298" s="20">
        <v>-1.47E-2</v>
      </c>
      <c r="H298" s="21"/>
      <c r="I298" s="22"/>
    </row>
    <row r="299" spans="1:9" ht="13" customHeight="1">
      <c r="A299" s="16" t="s">
        <v>803</v>
      </c>
      <c r="B299" s="17" t="s">
        <v>804</v>
      </c>
      <c r="C299" s="13"/>
      <c r="D299" s="13"/>
      <c r="E299" s="18">
        <v>-63800</v>
      </c>
      <c r="F299" s="19">
        <v>-1952.7904000000001</v>
      </c>
      <c r="G299" s="20">
        <v>-1.6199999999999999E-2</v>
      </c>
      <c r="H299" s="21"/>
      <c r="I299" s="22"/>
    </row>
    <row r="300" spans="1:9" ht="13" customHeight="1">
      <c r="A300" s="16" t="s">
        <v>805</v>
      </c>
      <c r="B300" s="17" t="s">
        <v>806</v>
      </c>
      <c r="C300" s="13"/>
      <c r="D300" s="13"/>
      <c r="E300" s="18">
        <v>-1283100</v>
      </c>
      <c r="F300" s="19">
        <v>-2244.1419000000001</v>
      </c>
      <c r="G300" s="20">
        <v>-1.8599999999999998E-2</v>
      </c>
      <c r="H300" s="21"/>
      <c r="I300" s="22"/>
    </row>
    <row r="301" spans="1:9" ht="13" customHeight="1">
      <c r="A301" s="16" t="s">
        <v>807</v>
      </c>
      <c r="B301" s="17" t="s">
        <v>808</v>
      </c>
      <c r="C301" s="13"/>
      <c r="D301" s="13"/>
      <c r="E301" s="18">
        <v>-282750</v>
      </c>
      <c r="F301" s="19">
        <v>-2855.4922999999999</v>
      </c>
      <c r="G301" s="20">
        <v>-2.3599999999999999E-2</v>
      </c>
      <c r="H301" s="21"/>
      <c r="I301" s="22"/>
    </row>
    <row r="302" spans="1:9" ht="13" customHeight="1">
      <c r="A302" s="16" t="s">
        <v>809</v>
      </c>
      <c r="B302" s="17" t="s">
        <v>810</v>
      </c>
      <c r="C302" s="13"/>
      <c r="D302" s="13"/>
      <c r="E302" s="18">
        <v>-450500</v>
      </c>
      <c r="F302" s="19">
        <v>-5858.3019999999997</v>
      </c>
      <c r="G302" s="20">
        <v>-4.8500000000000001E-2</v>
      </c>
      <c r="H302" s="21"/>
      <c r="I302" s="22"/>
    </row>
    <row r="303" spans="1:9" ht="13" customHeight="1">
      <c r="A303" s="16" t="s">
        <v>811</v>
      </c>
      <c r="B303" s="17" t="s">
        <v>812</v>
      </c>
      <c r="C303" s="13"/>
      <c r="D303" s="13"/>
      <c r="E303" s="18">
        <v>-887250</v>
      </c>
      <c r="F303" s="19">
        <v>-7123.7303000000002</v>
      </c>
      <c r="G303" s="20">
        <v>-5.8900000000000001E-2</v>
      </c>
      <c r="H303" s="21"/>
      <c r="I303" s="22"/>
    </row>
    <row r="304" spans="1:9" ht="13" customHeight="1">
      <c r="A304" s="16" t="s">
        <v>813</v>
      </c>
      <c r="B304" s="17" t="s">
        <v>814</v>
      </c>
      <c r="C304" s="13"/>
      <c r="D304" s="13"/>
      <c r="E304" s="18">
        <v>-541100</v>
      </c>
      <c r="F304" s="19">
        <v>-7489.9062000000004</v>
      </c>
      <c r="G304" s="20">
        <v>-6.2E-2</v>
      </c>
      <c r="H304" s="21"/>
      <c r="I304" s="22"/>
    </row>
    <row r="305" spans="1:9" ht="13" customHeight="1">
      <c r="A305" s="4"/>
      <c r="B305" s="12" t="s">
        <v>477</v>
      </c>
      <c r="C305" s="13"/>
      <c r="D305" s="13"/>
      <c r="E305" s="13"/>
      <c r="F305" s="23">
        <v>-83154.320300000007</v>
      </c>
      <c r="G305" s="24">
        <f>ROUND(SUM(G137:G304),4)</f>
        <v>-0.68859999999999999</v>
      </c>
      <c r="H305" s="25"/>
      <c r="I305" s="26"/>
    </row>
    <row r="306" spans="1:9" ht="13" customHeight="1">
      <c r="A306" s="4"/>
      <c r="B306" s="27" t="s">
        <v>480</v>
      </c>
      <c r="C306" s="28"/>
      <c r="D306" s="1"/>
      <c r="E306" s="28"/>
      <c r="F306" s="23">
        <v>-83154.320300000007</v>
      </c>
      <c r="G306" s="24">
        <f>ROUND(SUM(G305),4)</f>
        <v>-0.68859999999999999</v>
      </c>
      <c r="H306" s="25"/>
      <c r="I306" s="26"/>
    </row>
    <row r="307" spans="1:9" ht="13" customHeight="1">
      <c r="A307" s="4"/>
      <c r="B307" s="12" t="s">
        <v>815</v>
      </c>
      <c r="C307" s="13"/>
      <c r="D307" s="13"/>
      <c r="E307" s="13"/>
      <c r="F307" s="13"/>
      <c r="G307" s="13"/>
      <c r="H307" s="14"/>
      <c r="I307" s="15"/>
    </row>
    <row r="308" spans="1:9" ht="13" customHeight="1">
      <c r="A308" s="4"/>
      <c r="B308" s="12" t="s">
        <v>816</v>
      </c>
      <c r="C308" s="13"/>
      <c r="D308" s="13"/>
      <c r="E308" s="13"/>
      <c r="F308" s="4"/>
      <c r="G308" s="14"/>
      <c r="H308" s="14"/>
      <c r="I308" s="15"/>
    </row>
    <row r="309" spans="1:9" ht="13" customHeight="1">
      <c r="A309" s="16" t="s">
        <v>817</v>
      </c>
      <c r="B309" s="17" t="s">
        <v>1975</v>
      </c>
      <c r="C309" s="13" t="s">
        <v>818</v>
      </c>
      <c r="D309" s="13" t="s">
        <v>819</v>
      </c>
      <c r="E309" s="18">
        <v>500</v>
      </c>
      <c r="F309" s="19">
        <v>2474.2399999999998</v>
      </c>
      <c r="G309" s="20">
        <v>2.0500000000000001E-2</v>
      </c>
      <c r="H309" s="29">
        <v>6.2300000000000001E-2</v>
      </c>
      <c r="I309" s="22"/>
    </row>
    <row r="310" spans="1:9" ht="13" customHeight="1">
      <c r="A310" s="16" t="s">
        <v>820</v>
      </c>
      <c r="B310" s="17" t="s">
        <v>1976</v>
      </c>
      <c r="C310" s="13" t="s">
        <v>821</v>
      </c>
      <c r="D310" s="13" t="s">
        <v>822</v>
      </c>
      <c r="E310" s="18">
        <v>500</v>
      </c>
      <c r="F310" s="19">
        <v>2464.33</v>
      </c>
      <c r="G310" s="20">
        <v>2.0400000000000001E-2</v>
      </c>
      <c r="H310" s="29">
        <v>6.2155000000000002E-2</v>
      </c>
      <c r="I310" s="22"/>
    </row>
    <row r="311" spans="1:9" ht="13" customHeight="1">
      <c r="A311" s="16" t="s">
        <v>823</v>
      </c>
      <c r="B311" s="17" t="s">
        <v>1977</v>
      </c>
      <c r="C311" s="13" t="s">
        <v>824</v>
      </c>
      <c r="D311" s="13" t="s">
        <v>819</v>
      </c>
      <c r="E311" s="18">
        <v>500</v>
      </c>
      <c r="F311" s="19">
        <v>2423.5</v>
      </c>
      <c r="G311" s="20">
        <v>2.01E-2</v>
      </c>
      <c r="H311" s="29">
        <v>6.6600000000000006E-2</v>
      </c>
      <c r="I311" s="22"/>
    </row>
    <row r="312" spans="1:9" ht="13" customHeight="1">
      <c r="A312" s="16" t="s">
        <v>825</v>
      </c>
      <c r="B312" s="17" t="s">
        <v>1978</v>
      </c>
      <c r="C312" s="13" t="s">
        <v>826</v>
      </c>
      <c r="D312" s="13" t="s">
        <v>819</v>
      </c>
      <c r="E312" s="18">
        <v>100</v>
      </c>
      <c r="F312" s="19">
        <v>494.721</v>
      </c>
      <c r="G312" s="20">
        <v>4.1000000000000003E-3</v>
      </c>
      <c r="H312" s="29">
        <v>6.3849000000000003E-2</v>
      </c>
      <c r="I312" s="22"/>
    </row>
    <row r="313" spans="1:9" ht="13" customHeight="1">
      <c r="A313" s="4"/>
      <c r="B313" s="12" t="s">
        <v>477</v>
      </c>
      <c r="C313" s="13"/>
      <c r="D313" s="13"/>
      <c r="E313" s="13"/>
      <c r="F313" s="23">
        <v>7856.7910000000002</v>
      </c>
      <c r="G313" s="24">
        <f>ROUND(SUM(G307:G312),4)</f>
        <v>6.5100000000000005E-2</v>
      </c>
      <c r="H313" s="25"/>
      <c r="I313" s="26"/>
    </row>
    <row r="314" spans="1:9" ht="13" customHeight="1">
      <c r="A314" s="4"/>
      <c r="B314" s="27" t="s">
        <v>480</v>
      </c>
      <c r="C314" s="28"/>
      <c r="D314" s="1"/>
      <c r="E314" s="28"/>
      <c r="F314" s="23">
        <v>7856.7910000000002</v>
      </c>
      <c r="G314" s="24">
        <f>ROUND(SUM(G313),4)</f>
        <v>6.5100000000000005E-2</v>
      </c>
      <c r="H314" s="25"/>
      <c r="I314" s="26"/>
    </row>
    <row r="315" spans="1:9" ht="13" customHeight="1">
      <c r="A315" s="4"/>
      <c r="B315" s="12" t="s">
        <v>827</v>
      </c>
      <c r="C315" s="13"/>
      <c r="D315" s="13"/>
      <c r="E315" s="13"/>
      <c r="F315" s="13"/>
      <c r="G315" s="13"/>
      <c r="H315" s="14"/>
      <c r="I315" s="15"/>
    </row>
    <row r="316" spans="1:9" ht="13" customHeight="1">
      <c r="A316" s="4"/>
      <c r="B316" s="12" t="s">
        <v>828</v>
      </c>
      <c r="C316" s="13"/>
      <c r="D316" s="13"/>
      <c r="E316" s="13"/>
      <c r="F316" s="4"/>
      <c r="G316" s="14"/>
      <c r="H316" s="14"/>
      <c r="I316" s="15"/>
    </row>
    <row r="317" spans="1:9" ht="13" customHeight="1">
      <c r="A317" s="16" t="s">
        <v>829</v>
      </c>
      <c r="B317" s="17" t="s">
        <v>830</v>
      </c>
      <c r="C317" s="13" t="s">
        <v>831</v>
      </c>
      <c r="D317" s="13"/>
      <c r="E317" s="18">
        <v>1197670.3862999999</v>
      </c>
      <c r="F317" s="19">
        <v>14664.5756</v>
      </c>
      <c r="G317" s="20">
        <v>0.12130000000000001</v>
      </c>
      <c r="H317" s="29"/>
      <c r="I317" s="22"/>
    </row>
    <row r="318" spans="1:9" ht="13" customHeight="1">
      <c r="A318" s="16" t="s">
        <v>832</v>
      </c>
      <c r="B318" s="17" t="s">
        <v>833</v>
      </c>
      <c r="C318" s="13" t="s">
        <v>834</v>
      </c>
      <c r="D318" s="13"/>
      <c r="E318" s="18">
        <v>1118253.8659999999</v>
      </c>
      <c r="F318" s="19">
        <v>13852.513999999999</v>
      </c>
      <c r="G318" s="20">
        <v>0.11459999999999999</v>
      </c>
      <c r="H318" s="29"/>
      <c r="I318" s="22"/>
    </row>
    <row r="319" spans="1:9" ht="13" customHeight="1">
      <c r="A319" s="4"/>
      <c r="B319" s="12" t="s">
        <v>477</v>
      </c>
      <c r="C319" s="13"/>
      <c r="D319" s="13"/>
      <c r="E319" s="13"/>
      <c r="F319" s="23">
        <v>28517.089599999999</v>
      </c>
      <c r="G319" s="24">
        <f>ROUND(SUM(G315:G318),4)</f>
        <v>0.2359</v>
      </c>
      <c r="H319" s="25"/>
      <c r="I319" s="26"/>
    </row>
    <row r="320" spans="1:9" ht="13" customHeight="1">
      <c r="A320" s="4"/>
      <c r="B320" s="27" t="s">
        <v>480</v>
      </c>
      <c r="C320" s="28"/>
      <c r="D320" s="1"/>
      <c r="E320" s="28"/>
      <c r="F320" s="23">
        <v>28517.089599999999</v>
      </c>
      <c r="G320" s="24">
        <f>ROUND(SUM(G319),4)</f>
        <v>0.2359</v>
      </c>
      <c r="H320" s="25"/>
      <c r="I320" s="26"/>
    </row>
    <row r="321" spans="1:9" ht="13" customHeight="1">
      <c r="A321" s="4"/>
      <c r="B321" s="12" t="s">
        <v>835</v>
      </c>
      <c r="C321" s="13"/>
      <c r="D321" s="13"/>
      <c r="E321" s="13"/>
      <c r="F321" s="13"/>
      <c r="G321" s="13"/>
      <c r="H321" s="14"/>
      <c r="I321" s="15"/>
    </row>
    <row r="322" spans="1:9" ht="13" customHeight="1">
      <c r="A322" s="16" t="s">
        <v>836</v>
      </c>
      <c r="B322" s="17" t="s">
        <v>837</v>
      </c>
      <c r="C322" s="13"/>
      <c r="D322" s="13"/>
      <c r="E322" s="18"/>
      <c r="F322" s="19">
        <v>1417.7443000000001</v>
      </c>
      <c r="G322" s="20">
        <v>1.17E-2</v>
      </c>
      <c r="H322" s="29">
        <v>5.4273921181512447E-2</v>
      </c>
      <c r="I322" s="22"/>
    </row>
    <row r="323" spans="1:9" ht="13" customHeight="1">
      <c r="A323" s="4"/>
      <c r="B323" s="12" t="s">
        <v>477</v>
      </c>
      <c r="C323" s="13"/>
      <c r="D323" s="13"/>
      <c r="E323" s="13"/>
      <c r="F323" s="23">
        <v>1417.7443000000001</v>
      </c>
      <c r="G323" s="24">
        <f>ROUND(SUM(G321:G322),4)</f>
        <v>1.17E-2</v>
      </c>
      <c r="H323" s="25"/>
      <c r="I323" s="26"/>
    </row>
    <row r="324" spans="1:9" ht="13" customHeight="1">
      <c r="A324" s="4"/>
      <c r="B324" s="27" t="s">
        <v>480</v>
      </c>
      <c r="C324" s="28"/>
      <c r="D324" s="1"/>
      <c r="E324" s="28"/>
      <c r="F324" s="23">
        <v>1417.7443000000001</v>
      </c>
      <c r="G324" s="24">
        <f>ROUND(SUM(G323),4)</f>
        <v>1.17E-2</v>
      </c>
      <c r="H324" s="25"/>
      <c r="I324" s="26"/>
    </row>
    <row r="325" spans="1:9" ht="13" customHeight="1">
      <c r="A325" s="4"/>
      <c r="B325" s="27" t="s">
        <v>838</v>
      </c>
      <c r="C325" s="13"/>
      <c r="D325" s="1"/>
      <c r="E325" s="13"/>
      <c r="F325" s="30">
        <v>83569.372199999998</v>
      </c>
      <c r="G325" s="39">
        <v>0.69189999999999996</v>
      </c>
      <c r="H325" s="25"/>
      <c r="I325" s="26"/>
    </row>
    <row r="326" spans="1:9" ht="13" customHeight="1">
      <c r="A326" s="4"/>
      <c r="B326" s="31" t="s">
        <v>839</v>
      </c>
      <c r="C326" s="32"/>
      <c r="D326" s="32"/>
      <c r="E326" s="32"/>
      <c r="F326" s="33">
        <v>120864.65</v>
      </c>
      <c r="G326" s="34">
        <f>ROUND(SUM(G136,G306,G314,G320,G324,G325),4)</f>
        <v>1</v>
      </c>
      <c r="H326" s="35"/>
      <c r="I326" s="36"/>
    </row>
    <row r="327" spans="1:9" ht="13" customHeight="1">
      <c r="A327" s="4"/>
      <c r="B327" s="6"/>
      <c r="C327" s="4"/>
      <c r="D327" s="4"/>
      <c r="E327" s="4"/>
      <c r="F327" s="4"/>
      <c r="G327" s="4"/>
      <c r="H327" s="4"/>
      <c r="I327" s="4"/>
    </row>
    <row r="328" spans="1:9" ht="13" customHeight="1">
      <c r="A328" s="4"/>
      <c r="B328" s="3" t="s">
        <v>840</v>
      </c>
      <c r="C328" s="4"/>
      <c r="D328" s="4"/>
      <c r="E328" s="4"/>
      <c r="F328" s="4"/>
      <c r="G328" s="4"/>
      <c r="H328" s="4"/>
      <c r="I328" s="4"/>
    </row>
    <row r="329" spans="1:9" ht="13" customHeight="1">
      <c r="A329" s="4"/>
      <c r="B329" s="3" t="s">
        <v>841</v>
      </c>
      <c r="C329" s="4"/>
      <c r="D329" s="4"/>
      <c r="E329" s="4"/>
      <c r="F329" s="4"/>
      <c r="G329" s="4"/>
      <c r="H329" s="4"/>
      <c r="I329" s="4"/>
    </row>
    <row r="330" spans="1:9" ht="13" customHeight="1">
      <c r="A330" s="4"/>
      <c r="B330" s="3" t="s">
        <v>842</v>
      </c>
      <c r="C330" s="4"/>
      <c r="D330" s="4"/>
      <c r="E330" s="4"/>
      <c r="F330" s="4"/>
      <c r="G330" s="4"/>
      <c r="H330" s="4"/>
      <c r="I330" s="4"/>
    </row>
    <row r="331" spans="1:9" ht="26.15" customHeight="1">
      <c r="A331" s="4"/>
      <c r="B331" s="142" t="s">
        <v>2098</v>
      </c>
      <c r="C331" s="142"/>
      <c r="D331" s="142"/>
      <c r="E331" s="142"/>
      <c r="F331" s="142"/>
      <c r="G331" s="142"/>
      <c r="H331" s="142"/>
      <c r="I331" s="142"/>
    </row>
    <row r="332" spans="1:9" ht="13" customHeight="1">
      <c r="A332" s="4"/>
      <c r="B332" s="142"/>
      <c r="C332" s="142"/>
      <c r="D332" s="142"/>
      <c r="E332" s="142"/>
      <c r="F332" s="142"/>
      <c r="G332" s="142"/>
      <c r="H332" s="142"/>
      <c r="I332" s="142"/>
    </row>
    <row r="333" spans="1:9">
      <c r="A333" s="40"/>
      <c r="B333" s="41" t="s">
        <v>2038</v>
      </c>
      <c r="C333" s="42"/>
      <c r="D333" s="42"/>
      <c r="E333" s="43"/>
      <c r="F333" s="43"/>
      <c r="G333" s="43"/>
      <c r="H333" s="43"/>
      <c r="I333" s="44"/>
    </row>
    <row r="334" spans="1:9">
      <c r="A334" s="40"/>
      <c r="B334" s="45" t="s">
        <v>2039</v>
      </c>
      <c r="C334" s="46"/>
      <c r="D334" s="46"/>
      <c r="E334" s="47"/>
      <c r="F334" s="47"/>
      <c r="G334" s="47"/>
      <c r="H334" s="47"/>
      <c r="I334" s="48"/>
    </row>
    <row r="335" spans="1:9">
      <c r="A335" s="40"/>
      <c r="B335" s="45" t="s">
        <v>2040</v>
      </c>
      <c r="D335" s="46"/>
      <c r="E335" s="47"/>
      <c r="F335" s="47"/>
      <c r="G335" s="47"/>
      <c r="H335" s="47"/>
      <c r="I335" s="48"/>
    </row>
    <row r="336" spans="1:9">
      <c r="A336" s="40"/>
      <c r="B336" s="49" t="s">
        <v>2041</v>
      </c>
      <c r="C336" s="50" t="s">
        <v>2042</v>
      </c>
      <c r="D336" s="50" t="s">
        <v>2043</v>
      </c>
      <c r="E336" s="47"/>
      <c r="F336" s="47"/>
      <c r="G336" s="47"/>
      <c r="H336" s="47"/>
      <c r="I336" s="48"/>
    </row>
    <row r="337" spans="1:9">
      <c r="A337" s="40"/>
      <c r="B337" s="51" t="s">
        <v>2044</v>
      </c>
      <c r="C337" s="52">
        <v>11.864000000000001</v>
      </c>
      <c r="D337" s="97">
        <v>11.763</v>
      </c>
      <c r="E337" s="47"/>
      <c r="F337" s="47"/>
      <c r="G337" s="47"/>
      <c r="H337" s="47"/>
      <c r="I337" s="48"/>
    </row>
    <row r="338" spans="1:9">
      <c r="A338" s="40"/>
      <c r="B338" s="51" t="s">
        <v>2045</v>
      </c>
      <c r="C338" s="52">
        <v>11.864000000000001</v>
      </c>
      <c r="D338" s="97">
        <v>11.763</v>
      </c>
      <c r="E338" s="47"/>
      <c r="F338" s="47"/>
      <c r="G338" s="47"/>
      <c r="H338" s="47"/>
      <c r="I338" s="48"/>
    </row>
    <row r="339" spans="1:9">
      <c r="A339" s="40"/>
      <c r="B339" s="51" t="s">
        <v>2046</v>
      </c>
      <c r="C339" s="52">
        <v>12.098000000000001</v>
      </c>
      <c r="D339" s="97">
        <v>11.988</v>
      </c>
      <c r="E339" s="47"/>
      <c r="F339" s="47"/>
      <c r="G339" s="47"/>
      <c r="H339" s="47"/>
      <c r="I339" s="48"/>
    </row>
    <row r="340" spans="1:9">
      <c r="A340" s="40"/>
      <c r="B340" s="51" t="s">
        <v>2047</v>
      </c>
      <c r="C340" s="52">
        <v>12.098000000000001</v>
      </c>
      <c r="D340" s="97">
        <v>11.988</v>
      </c>
      <c r="E340" s="47"/>
      <c r="F340" s="47"/>
      <c r="G340" s="47"/>
      <c r="H340" s="47"/>
      <c r="I340" s="48"/>
    </row>
    <row r="341" spans="1:9">
      <c r="A341" s="40"/>
      <c r="B341" s="45" t="s">
        <v>2048</v>
      </c>
      <c r="C341" s="46"/>
      <c r="D341" s="42"/>
      <c r="E341" s="47"/>
      <c r="F341" s="47"/>
      <c r="G341" s="47"/>
      <c r="H341" s="47"/>
      <c r="I341" s="48"/>
    </row>
    <row r="342" spans="1:9">
      <c r="A342" s="40"/>
      <c r="B342" s="53" t="s">
        <v>2079</v>
      </c>
      <c r="C342" s="46"/>
      <c r="D342" s="46"/>
      <c r="E342" s="47"/>
      <c r="F342" s="47"/>
      <c r="G342" s="47"/>
      <c r="H342" s="47"/>
      <c r="I342" s="48"/>
    </row>
    <row r="343" spans="1:9">
      <c r="A343" s="40"/>
      <c r="B343" s="45" t="s">
        <v>2080</v>
      </c>
      <c r="C343" s="46"/>
      <c r="D343" s="46"/>
      <c r="E343" s="47"/>
      <c r="F343" s="47"/>
      <c r="G343" s="47"/>
      <c r="H343" s="47"/>
      <c r="I343" s="48"/>
    </row>
    <row r="344" spans="1:9">
      <c r="A344" s="40"/>
      <c r="B344" s="45" t="s">
        <v>2095</v>
      </c>
      <c r="C344" s="46"/>
      <c r="D344" s="46"/>
      <c r="E344" s="47"/>
      <c r="F344" s="47"/>
      <c r="G344" s="47"/>
      <c r="H344" s="47"/>
      <c r="I344" s="48"/>
    </row>
    <row r="345" spans="1:9">
      <c r="A345" s="40"/>
      <c r="B345" s="45" t="s">
        <v>2049</v>
      </c>
      <c r="C345" s="46"/>
      <c r="D345" s="46"/>
      <c r="E345" s="47"/>
      <c r="F345" s="47"/>
      <c r="G345" s="47"/>
      <c r="H345" s="47"/>
      <c r="I345" s="48"/>
    </row>
    <row r="346" spans="1:9">
      <c r="A346" s="40"/>
      <c r="B346" s="45" t="s">
        <v>2050</v>
      </c>
      <c r="C346" s="46"/>
      <c r="D346" s="46"/>
      <c r="E346" s="47"/>
      <c r="F346" s="47"/>
      <c r="G346" s="47"/>
      <c r="H346" s="47"/>
      <c r="I346" s="48"/>
    </row>
    <row r="347" spans="1:9">
      <c r="A347" s="40"/>
      <c r="B347" s="45" t="s">
        <v>2104</v>
      </c>
      <c r="C347" s="46"/>
      <c r="D347" s="46"/>
      <c r="E347" s="47"/>
      <c r="F347" s="47"/>
      <c r="G347" s="47"/>
      <c r="H347" s="47"/>
      <c r="I347" s="48"/>
    </row>
    <row r="348" spans="1:9">
      <c r="A348" s="40"/>
      <c r="B348" s="54" t="s">
        <v>2105</v>
      </c>
      <c r="C348" s="55"/>
      <c r="D348" s="55"/>
      <c r="E348" s="56"/>
      <c r="F348" s="56"/>
      <c r="G348" s="56"/>
      <c r="H348" s="56"/>
      <c r="I348" s="57"/>
    </row>
    <row r="349" spans="1:9">
      <c r="A349" s="40"/>
      <c r="B349" s="47"/>
      <c r="C349" s="47"/>
      <c r="D349" s="47"/>
      <c r="E349" s="47"/>
      <c r="F349" s="47"/>
      <c r="G349" s="47"/>
      <c r="H349" s="47"/>
      <c r="I349" s="47"/>
    </row>
    <row r="350" spans="1:9" ht="13" customHeight="1">
      <c r="A350" s="4"/>
      <c r="B350" s="142"/>
      <c r="C350" s="142"/>
      <c r="D350" s="142"/>
      <c r="E350" s="142"/>
      <c r="F350" s="142"/>
      <c r="G350" s="142"/>
      <c r="H350" s="142"/>
      <c r="I350" s="142"/>
    </row>
    <row r="351" spans="1:9" ht="13" customHeight="1">
      <c r="A351" s="4"/>
      <c r="B351" s="4"/>
      <c r="C351" s="143" t="s">
        <v>843</v>
      </c>
      <c r="D351" s="143"/>
      <c r="E351" s="143"/>
      <c r="F351" s="143"/>
      <c r="G351" s="4"/>
      <c r="H351" s="4"/>
      <c r="I351" s="4"/>
    </row>
    <row r="352" spans="1:9" ht="13" customHeight="1">
      <c r="A352" s="4"/>
      <c r="B352" s="37" t="s">
        <v>844</v>
      </c>
      <c r="C352" s="143" t="s">
        <v>845</v>
      </c>
      <c r="D352" s="143"/>
      <c r="E352" s="143"/>
      <c r="F352" s="143"/>
      <c r="G352" s="4"/>
      <c r="H352" s="4"/>
      <c r="I352" s="4"/>
    </row>
    <row r="353" spans="1:9" ht="135" customHeight="1">
      <c r="A353" s="4"/>
      <c r="B353" s="38"/>
      <c r="C353" s="140"/>
      <c r="D353" s="140"/>
      <c r="E353" s="4"/>
      <c r="F353" s="4"/>
      <c r="G353" s="4"/>
      <c r="H353" s="4"/>
      <c r="I353" s="4"/>
    </row>
    <row r="355" spans="1:9">
      <c r="B355" s="41" t="s">
        <v>2121</v>
      </c>
      <c r="C355" s="42"/>
      <c r="D355" s="42"/>
      <c r="E355" s="42"/>
      <c r="F355" s="42"/>
      <c r="G355" s="101"/>
      <c r="H355" s="101"/>
      <c r="I355" s="102"/>
    </row>
    <row r="356" spans="1:9" ht="23">
      <c r="B356" s="51" t="s">
        <v>2122</v>
      </c>
      <c r="C356" s="51" t="s">
        <v>2123</v>
      </c>
      <c r="D356" s="103" t="s">
        <v>2124</v>
      </c>
      <c r="E356" s="104" t="s">
        <v>2125</v>
      </c>
      <c r="F356" s="104" t="s">
        <v>2126</v>
      </c>
      <c r="G356" s="105"/>
      <c r="H356" s="105"/>
      <c r="I356" s="106"/>
    </row>
    <row r="357" spans="1:9">
      <c r="B357" s="107" t="s">
        <v>2127</v>
      </c>
      <c r="C357" s="107" t="s">
        <v>2128</v>
      </c>
      <c r="D357" s="107">
        <v>358.96895000000001</v>
      </c>
      <c r="E357" s="107">
        <v>393.8</v>
      </c>
      <c r="F357" s="107">
        <v>127.53214</v>
      </c>
      <c r="G357" s="105"/>
      <c r="H357" s="105"/>
      <c r="I357" s="106"/>
    </row>
    <row r="358" spans="1:9">
      <c r="B358" s="107" t="s">
        <v>2129</v>
      </c>
      <c r="C358" s="107" t="s">
        <v>2128</v>
      </c>
      <c r="D358" s="107">
        <v>14.250962675810019</v>
      </c>
      <c r="E358" s="107">
        <v>14.54</v>
      </c>
      <c r="F358" s="107">
        <v>405.97800000000001</v>
      </c>
      <c r="G358" s="105"/>
      <c r="H358" s="105"/>
      <c r="I358" s="106"/>
    </row>
    <row r="359" spans="1:9">
      <c r="B359" s="107" t="s">
        <v>2130</v>
      </c>
      <c r="C359" s="107" t="s">
        <v>2128</v>
      </c>
      <c r="D359" s="107">
        <v>975.75227883289119</v>
      </c>
      <c r="E359" s="107">
        <v>1009.9</v>
      </c>
      <c r="F359" s="107">
        <v>432.9468</v>
      </c>
      <c r="G359" s="105"/>
      <c r="H359" s="105"/>
      <c r="I359" s="106"/>
    </row>
    <row r="360" spans="1:9">
      <c r="B360" s="107" t="s">
        <v>2131</v>
      </c>
      <c r="C360" s="107" t="s">
        <v>2128</v>
      </c>
      <c r="D360" s="107">
        <v>1781.5418045197739</v>
      </c>
      <c r="E360" s="107">
        <v>1792.4</v>
      </c>
      <c r="F360" s="107">
        <v>110.408175</v>
      </c>
      <c r="G360" s="105"/>
      <c r="H360" s="105"/>
      <c r="I360" s="106"/>
    </row>
    <row r="361" spans="1:9">
      <c r="B361" s="107" t="s">
        <v>2132</v>
      </c>
      <c r="C361" s="107" t="s">
        <v>2128</v>
      </c>
      <c r="D361" s="107">
        <v>770.23311616793467</v>
      </c>
      <c r="E361" s="107">
        <v>802.9</v>
      </c>
      <c r="F361" s="107">
        <v>850.59974999999997</v>
      </c>
      <c r="G361" s="105"/>
      <c r="H361" s="105"/>
      <c r="I361" s="106"/>
    </row>
    <row r="362" spans="1:9">
      <c r="B362" s="107" t="s">
        <v>2133</v>
      </c>
      <c r="C362" s="107" t="s">
        <v>2128</v>
      </c>
      <c r="D362" s="107">
        <v>1055.2730230158729</v>
      </c>
      <c r="E362" s="107">
        <v>959.5</v>
      </c>
      <c r="F362" s="107">
        <v>137.44206</v>
      </c>
      <c r="G362" s="105"/>
      <c r="H362" s="105"/>
      <c r="I362" s="106"/>
    </row>
    <row r="363" spans="1:9">
      <c r="B363" s="107" t="s">
        <v>2134</v>
      </c>
      <c r="C363" s="107" t="s">
        <v>2128</v>
      </c>
      <c r="D363" s="107">
        <v>581.47145006247399</v>
      </c>
      <c r="E363" s="107">
        <v>535.9</v>
      </c>
      <c r="F363" s="107">
        <v>198.61071999999999</v>
      </c>
      <c r="G363" s="105"/>
      <c r="H363" s="105"/>
      <c r="I363" s="106"/>
    </row>
    <row r="364" spans="1:9">
      <c r="B364" s="107" t="s">
        <v>2135</v>
      </c>
      <c r="C364" s="107" t="s">
        <v>2128</v>
      </c>
      <c r="D364" s="107">
        <v>1353.6363486416558</v>
      </c>
      <c r="E364" s="107">
        <v>1384.2</v>
      </c>
      <c r="F364" s="107">
        <v>1064.83069</v>
      </c>
      <c r="G364" s="105"/>
      <c r="H364" s="105"/>
      <c r="I364" s="106"/>
    </row>
    <row r="365" spans="1:9">
      <c r="B365" s="107" t="s">
        <v>2136</v>
      </c>
      <c r="C365" s="107" t="s">
        <v>2128</v>
      </c>
      <c r="D365" s="107">
        <v>293.30475339405399</v>
      </c>
      <c r="E365" s="107">
        <v>288.55</v>
      </c>
      <c r="F365" s="107">
        <v>166.89904000000001</v>
      </c>
      <c r="G365" s="105"/>
      <c r="H365" s="105"/>
      <c r="I365" s="106"/>
    </row>
    <row r="366" spans="1:9">
      <c r="B366" s="107" t="s">
        <v>2137</v>
      </c>
      <c r="C366" s="107" t="s">
        <v>2128</v>
      </c>
      <c r="D366" s="107">
        <v>395.73535243902438</v>
      </c>
      <c r="E366" s="107">
        <v>394.8</v>
      </c>
      <c r="F366" s="107">
        <v>91.9876</v>
      </c>
      <c r="G366" s="105"/>
      <c r="H366" s="105"/>
      <c r="I366" s="106"/>
    </row>
    <row r="367" spans="1:9">
      <c r="B367" s="107" t="s">
        <v>2138</v>
      </c>
      <c r="C367" s="107" t="s">
        <v>2128</v>
      </c>
      <c r="D367" s="107">
        <v>549.2398765957447</v>
      </c>
      <c r="E367" s="107">
        <v>565.70000000000005</v>
      </c>
      <c r="F367" s="107">
        <v>79.900000000000006</v>
      </c>
      <c r="G367" s="105"/>
      <c r="H367" s="105"/>
      <c r="I367" s="106"/>
    </row>
    <row r="368" spans="1:9">
      <c r="B368" s="107" t="s">
        <v>2139</v>
      </c>
      <c r="C368" s="107" t="s">
        <v>2128</v>
      </c>
      <c r="D368" s="107">
        <v>373.08512006920415</v>
      </c>
      <c r="E368" s="107">
        <v>358.45</v>
      </c>
      <c r="F368" s="107">
        <v>218.91749999999999</v>
      </c>
      <c r="G368" s="105"/>
      <c r="H368" s="105"/>
      <c r="I368" s="106"/>
    </row>
    <row r="369" spans="2:9">
      <c r="B369" s="107" t="s">
        <v>2140</v>
      </c>
      <c r="C369" s="107" t="s">
        <v>2128</v>
      </c>
      <c r="D369" s="107">
        <v>105.23756217948718</v>
      </c>
      <c r="E369" s="107">
        <v>107.36</v>
      </c>
      <c r="F369" s="107">
        <v>216.9024</v>
      </c>
      <c r="G369" s="105"/>
      <c r="H369" s="105"/>
      <c r="I369" s="106"/>
    </row>
    <row r="370" spans="2:9">
      <c r="B370" s="107" t="s">
        <v>2141</v>
      </c>
      <c r="C370" s="107" t="s">
        <v>2128</v>
      </c>
      <c r="D370" s="107">
        <v>241.97742006447453</v>
      </c>
      <c r="E370" s="107">
        <v>237.81</v>
      </c>
      <c r="F370" s="107">
        <v>151.06739999999999</v>
      </c>
      <c r="G370" s="105"/>
      <c r="H370" s="105"/>
      <c r="I370" s="106"/>
    </row>
    <row r="371" spans="2:9">
      <c r="B371" s="107" t="s">
        <v>2142</v>
      </c>
      <c r="C371" s="107" t="s">
        <v>2128</v>
      </c>
      <c r="D371" s="107">
        <v>1359.692451054384</v>
      </c>
      <c r="E371" s="107">
        <v>1300.4000000000001</v>
      </c>
      <c r="F371" s="107">
        <v>831.21754999999996</v>
      </c>
      <c r="G371" s="105"/>
      <c r="H371" s="105"/>
      <c r="I371" s="106"/>
    </row>
    <row r="372" spans="2:9">
      <c r="B372" s="107" t="s">
        <v>2143</v>
      </c>
      <c r="C372" s="107" t="s">
        <v>2128</v>
      </c>
      <c r="D372" s="107">
        <v>178.37630476190475</v>
      </c>
      <c r="E372" s="107">
        <v>174.9</v>
      </c>
      <c r="F372" s="107">
        <v>456.39866999999998</v>
      </c>
      <c r="G372" s="105"/>
      <c r="H372" s="105"/>
      <c r="I372" s="106"/>
    </row>
    <row r="373" spans="2:9">
      <c r="B373" s="107" t="s">
        <v>2144</v>
      </c>
      <c r="C373" s="107" t="s">
        <v>2128</v>
      </c>
      <c r="D373" s="107">
        <v>1299.3865314871796</v>
      </c>
      <c r="E373" s="107">
        <v>1355.6</v>
      </c>
      <c r="F373" s="107">
        <v>187.6095</v>
      </c>
      <c r="G373" s="105"/>
      <c r="H373" s="105"/>
      <c r="I373" s="106"/>
    </row>
    <row r="374" spans="2:9">
      <c r="B374" s="107" t="s">
        <v>2145</v>
      </c>
      <c r="C374" s="107" t="s">
        <v>2128</v>
      </c>
      <c r="D374" s="107">
        <v>23.195267857142856</v>
      </c>
      <c r="E374" s="107">
        <v>24.34</v>
      </c>
      <c r="F374" s="107">
        <v>153.26079999999999</v>
      </c>
      <c r="G374" s="105"/>
      <c r="H374" s="105"/>
      <c r="I374" s="106"/>
    </row>
    <row r="375" spans="2:9">
      <c r="B375" s="107" t="s">
        <v>2146</v>
      </c>
      <c r="C375" s="107" t="s">
        <v>2128</v>
      </c>
      <c r="D375" s="107">
        <v>2994.7870016049674</v>
      </c>
      <c r="E375" s="107">
        <v>3050.9</v>
      </c>
      <c r="F375" s="107">
        <v>241.40906190000001</v>
      </c>
      <c r="G375" s="105"/>
      <c r="H375" s="105"/>
      <c r="I375" s="106"/>
    </row>
    <row r="376" spans="2:9">
      <c r="B376" s="107" t="s">
        <v>2147</v>
      </c>
      <c r="C376" s="107" t="s">
        <v>2128</v>
      </c>
      <c r="D376" s="107">
        <v>1482.7285523809524</v>
      </c>
      <c r="E376" s="107">
        <v>1502.8</v>
      </c>
      <c r="F376" s="107">
        <v>50.694052499999998</v>
      </c>
      <c r="G376" s="105"/>
      <c r="H376" s="105"/>
      <c r="I376" s="106"/>
    </row>
    <row r="377" spans="2:9">
      <c r="B377" s="107" t="s">
        <v>2148</v>
      </c>
      <c r="C377" s="107" t="s">
        <v>2128</v>
      </c>
      <c r="D377" s="107">
        <v>8603.4081322448983</v>
      </c>
      <c r="E377" s="107">
        <v>8742.5</v>
      </c>
      <c r="F377" s="107">
        <v>150.36385000000001</v>
      </c>
      <c r="G377" s="105"/>
      <c r="H377" s="105"/>
      <c r="I377" s="106"/>
    </row>
    <row r="378" spans="2:9">
      <c r="B378" s="107" t="s">
        <v>2149</v>
      </c>
      <c r="C378" s="107" t="s">
        <v>2128</v>
      </c>
      <c r="D378" s="107">
        <v>2650.5</v>
      </c>
      <c r="E378" s="107">
        <v>2653.5</v>
      </c>
      <c r="F378" s="107">
        <v>1.8839999999999999</v>
      </c>
      <c r="G378" s="105"/>
      <c r="H378" s="105"/>
      <c r="I378" s="106"/>
    </row>
    <row r="379" spans="2:9">
      <c r="B379" s="107" t="s">
        <v>2150</v>
      </c>
      <c r="C379" s="107" t="s">
        <v>2128</v>
      </c>
      <c r="D379" s="107">
        <v>203.73675530303029</v>
      </c>
      <c r="E379" s="107">
        <v>205.2</v>
      </c>
      <c r="F379" s="107">
        <v>199.39392000000001</v>
      </c>
      <c r="G379" s="105"/>
      <c r="H379" s="105"/>
      <c r="I379" s="106"/>
    </row>
    <row r="380" spans="2:9">
      <c r="B380" s="107" t="s">
        <v>2151</v>
      </c>
      <c r="C380" s="107" t="s">
        <v>2128</v>
      </c>
      <c r="D380" s="107">
        <v>429.68944363726217</v>
      </c>
      <c r="E380" s="107">
        <v>414.1</v>
      </c>
      <c r="F380" s="107">
        <v>64.8835275</v>
      </c>
      <c r="G380" s="105"/>
      <c r="H380" s="105"/>
      <c r="I380" s="106"/>
    </row>
    <row r="381" spans="2:9">
      <c r="B381" s="107" t="s">
        <v>2152</v>
      </c>
      <c r="C381" s="107" t="s">
        <v>2128</v>
      </c>
      <c r="D381" s="107">
        <v>402.98333425925927</v>
      </c>
      <c r="E381" s="107">
        <v>394.8</v>
      </c>
      <c r="F381" s="107">
        <v>114.80508</v>
      </c>
      <c r="G381" s="105"/>
      <c r="H381" s="105"/>
      <c r="I381" s="106"/>
    </row>
    <row r="382" spans="2:9">
      <c r="B382" s="107" t="s">
        <v>2153</v>
      </c>
      <c r="C382" s="107" t="s">
        <v>2128</v>
      </c>
      <c r="D382" s="107">
        <v>269.47165002849005</v>
      </c>
      <c r="E382" s="107">
        <v>274.39999999999998</v>
      </c>
      <c r="F382" s="107">
        <v>38.302875</v>
      </c>
      <c r="G382" s="105"/>
      <c r="H382" s="105"/>
      <c r="I382" s="106"/>
    </row>
    <row r="383" spans="2:9">
      <c r="B383" s="107" t="s">
        <v>2154</v>
      </c>
      <c r="C383" s="107" t="s">
        <v>2128</v>
      </c>
      <c r="D383" s="107">
        <v>3976.892296153846</v>
      </c>
      <c r="E383" s="107">
        <v>3882.5</v>
      </c>
      <c r="F383" s="107">
        <v>92.586974999999995</v>
      </c>
      <c r="G383" s="105"/>
      <c r="H383" s="105"/>
      <c r="I383" s="106"/>
    </row>
    <row r="384" spans="2:9">
      <c r="B384" s="107" t="s">
        <v>2155</v>
      </c>
      <c r="C384" s="107" t="s">
        <v>2128</v>
      </c>
      <c r="D384" s="107">
        <v>127.39796800000001</v>
      </c>
      <c r="E384" s="107">
        <v>126.52</v>
      </c>
      <c r="F384" s="107">
        <v>36.753749999999997</v>
      </c>
      <c r="G384" s="105"/>
      <c r="H384" s="105"/>
      <c r="I384" s="106"/>
    </row>
    <row r="385" spans="2:9">
      <c r="B385" s="107" t="s">
        <v>2156</v>
      </c>
      <c r="C385" s="107" t="s">
        <v>2128</v>
      </c>
      <c r="D385" s="107">
        <v>276.18511056711549</v>
      </c>
      <c r="E385" s="107">
        <v>273.8</v>
      </c>
      <c r="F385" s="107">
        <v>44.887500000000003</v>
      </c>
      <c r="G385" s="105"/>
      <c r="H385" s="105"/>
      <c r="I385" s="106"/>
    </row>
    <row r="386" spans="2:9">
      <c r="B386" s="107" t="s">
        <v>2157</v>
      </c>
      <c r="C386" s="107" t="s">
        <v>2128</v>
      </c>
      <c r="D386" s="107">
        <v>1536.9231003076923</v>
      </c>
      <c r="E386" s="107">
        <v>1802.7</v>
      </c>
      <c r="F386" s="107">
        <v>26.632124999999998</v>
      </c>
      <c r="G386" s="105"/>
      <c r="H386" s="105"/>
      <c r="I386" s="106"/>
    </row>
    <row r="387" spans="2:9">
      <c r="B387" s="107" t="s">
        <v>2158</v>
      </c>
      <c r="C387" s="107" t="s">
        <v>2128</v>
      </c>
      <c r="D387" s="107">
        <v>1443.5979962100275</v>
      </c>
      <c r="E387" s="107">
        <v>1476.6</v>
      </c>
      <c r="F387" s="107">
        <v>115.225425</v>
      </c>
      <c r="G387" s="105"/>
      <c r="H387" s="105"/>
      <c r="I387" s="106"/>
    </row>
    <row r="388" spans="2:9">
      <c r="B388" s="107" t="s">
        <v>2159</v>
      </c>
      <c r="C388" s="107" t="s">
        <v>2128</v>
      </c>
      <c r="D388" s="107">
        <v>829.55357899159662</v>
      </c>
      <c r="E388" s="107">
        <v>959.65</v>
      </c>
      <c r="F388" s="107">
        <v>21.185569999999998</v>
      </c>
      <c r="G388" s="105"/>
      <c r="H388" s="105"/>
      <c r="I388" s="106"/>
    </row>
    <row r="389" spans="2:9">
      <c r="B389" s="107" t="s">
        <v>2160</v>
      </c>
      <c r="C389" s="107" t="s">
        <v>2128</v>
      </c>
      <c r="D389" s="107">
        <v>11987</v>
      </c>
      <c r="E389" s="107">
        <v>12000</v>
      </c>
      <c r="F389" s="107">
        <v>2.5895899999999998</v>
      </c>
      <c r="G389" s="105"/>
      <c r="H389" s="105"/>
      <c r="I389" s="106"/>
    </row>
    <row r="390" spans="2:9">
      <c r="B390" s="107" t="s">
        <v>2161</v>
      </c>
      <c r="C390" s="107" t="s">
        <v>2128</v>
      </c>
      <c r="D390" s="107">
        <v>963.16332</v>
      </c>
      <c r="E390" s="107">
        <v>961</v>
      </c>
      <c r="F390" s="107">
        <v>32.998725</v>
      </c>
      <c r="G390" s="105"/>
      <c r="H390" s="105"/>
      <c r="I390" s="106"/>
    </row>
    <row r="391" spans="2:9">
      <c r="B391" s="107" t="s">
        <v>2162</v>
      </c>
      <c r="C391" s="107" t="s">
        <v>2128</v>
      </c>
      <c r="D391" s="107">
        <v>1033.1620965517241</v>
      </c>
      <c r="E391" s="107">
        <v>1018.6</v>
      </c>
      <c r="F391" s="107">
        <v>21.014849999999999</v>
      </c>
      <c r="G391" s="105"/>
      <c r="H391" s="105"/>
      <c r="I391" s="106"/>
    </row>
    <row r="392" spans="2:9">
      <c r="B392" s="107" t="s">
        <v>2163</v>
      </c>
      <c r="C392" s="107" t="s">
        <v>2128</v>
      </c>
      <c r="D392" s="107">
        <v>97.149959999999993</v>
      </c>
      <c r="E392" s="107">
        <v>112.78</v>
      </c>
      <c r="F392" s="107">
        <v>27.174600000000002</v>
      </c>
      <c r="G392" s="105"/>
      <c r="H392" s="105"/>
      <c r="I392" s="106"/>
    </row>
    <row r="393" spans="2:9">
      <c r="B393" s="107" t="s">
        <v>2164</v>
      </c>
      <c r="C393" s="107" t="s">
        <v>2128</v>
      </c>
      <c r="D393" s="107">
        <v>1811.666253197405</v>
      </c>
      <c r="E393" s="107">
        <v>1870.9</v>
      </c>
      <c r="F393" s="107">
        <v>83.190277499999993</v>
      </c>
      <c r="G393" s="105"/>
      <c r="H393" s="105"/>
      <c r="I393" s="106"/>
    </row>
    <row r="394" spans="2:9">
      <c r="B394" s="107" t="s">
        <v>2165</v>
      </c>
      <c r="C394" s="107" t="s">
        <v>2128</v>
      </c>
      <c r="D394" s="107">
        <v>3011.0379448275862</v>
      </c>
      <c r="E394" s="107">
        <v>3118.6</v>
      </c>
      <c r="F394" s="107">
        <v>31.6709</v>
      </c>
      <c r="G394" s="105"/>
      <c r="H394" s="105"/>
      <c r="I394" s="106"/>
    </row>
    <row r="395" spans="2:9">
      <c r="B395" s="107" t="s">
        <v>2166</v>
      </c>
      <c r="C395" s="107" t="s">
        <v>2128</v>
      </c>
      <c r="D395" s="107">
        <v>426.75396078431373</v>
      </c>
      <c r="E395" s="107">
        <v>425.2</v>
      </c>
      <c r="F395" s="107">
        <v>36.746009999999998</v>
      </c>
      <c r="G395" s="105"/>
      <c r="H395" s="105"/>
      <c r="I395" s="106"/>
    </row>
    <row r="396" spans="2:9">
      <c r="B396" s="107" t="s">
        <v>2167</v>
      </c>
      <c r="C396" s="107" t="s">
        <v>2128</v>
      </c>
      <c r="D396" s="107">
        <v>4423.4173913043478</v>
      </c>
      <c r="E396" s="107">
        <v>4410.7</v>
      </c>
      <c r="F396" s="107">
        <v>25.368539999999999</v>
      </c>
      <c r="G396" s="105"/>
      <c r="H396" s="105"/>
      <c r="I396" s="106"/>
    </row>
    <row r="397" spans="2:9">
      <c r="B397" s="107" t="s">
        <v>2168</v>
      </c>
      <c r="C397" s="107" t="s">
        <v>2128</v>
      </c>
      <c r="D397" s="107">
        <v>599.0328253731343</v>
      </c>
      <c r="E397" s="107">
        <v>579.9</v>
      </c>
      <c r="F397" s="107">
        <v>60.964640000000003</v>
      </c>
      <c r="G397" s="105"/>
      <c r="H397" s="105"/>
      <c r="I397" s="106"/>
    </row>
    <row r="398" spans="2:9">
      <c r="B398" s="107" t="s">
        <v>2169</v>
      </c>
      <c r="C398" s="107" t="s">
        <v>2128</v>
      </c>
      <c r="D398" s="107">
        <v>371.02809999999999</v>
      </c>
      <c r="E398" s="107">
        <v>396.5</v>
      </c>
      <c r="F398" s="107">
        <v>25.28172</v>
      </c>
      <c r="G398" s="105"/>
      <c r="H398" s="105"/>
      <c r="I398" s="106"/>
    </row>
    <row r="399" spans="2:9">
      <c r="B399" s="107" t="s">
        <v>2170</v>
      </c>
      <c r="C399" s="107" t="s">
        <v>2128</v>
      </c>
      <c r="D399" s="107">
        <v>79.170083333333338</v>
      </c>
      <c r="E399" s="107">
        <v>79.790000000000006</v>
      </c>
      <c r="F399" s="107">
        <v>306.96539999999999</v>
      </c>
      <c r="G399" s="105"/>
      <c r="H399" s="105"/>
      <c r="I399" s="106"/>
    </row>
    <row r="400" spans="2:9">
      <c r="B400" s="107" t="s">
        <v>2171</v>
      </c>
      <c r="C400" s="107" t="s">
        <v>2128</v>
      </c>
      <c r="D400" s="107">
        <v>906.97998333333328</v>
      </c>
      <c r="E400" s="107">
        <v>930.8</v>
      </c>
      <c r="F400" s="107">
        <v>71.584800000000001</v>
      </c>
      <c r="G400" s="105"/>
      <c r="H400" s="105"/>
      <c r="I400" s="106"/>
    </row>
    <row r="401" spans="2:9">
      <c r="B401" s="107" t="s">
        <v>2172</v>
      </c>
      <c r="C401" s="107" t="s">
        <v>2128</v>
      </c>
      <c r="D401" s="107">
        <v>90.309794642857142</v>
      </c>
      <c r="E401" s="107">
        <v>90.8</v>
      </c>
      <c r="F401" s="107">
        <v>42.802759999999999</v>
      </c>
      <c r="G401" s="105"/>
      <c r="H401" s="105"/>
      <c r="I401" s="106"/>
    </row>
    <row r="402" spans="2:9">
      <c r="B402" s="107" t="s">
        <v>2173</v>
      </c>
      <c r="C402" s="107" t="s">
        <v>2128</v>
      </c>
      <c r="D402" s="107">
        <v>140.71</v>
      </c>
      <c r="E402" s="107">
        <v>140.38</v>
      </c>
      <c r="F402" s="107">
        <v>10.520250000000001</v>
      </c>
      <c r="G402" s="105"/>
      <c r="H402" s="105"/>
      <c r="I402" s="106"/>
    </row>
    <row r="403" spans="2:9">
      <c r="B403" s="107" t="s">
        <v>2174</v>
      </c>
      <c r="C403" s="107" t="s">
        <v>2128</v>
      </c>
      <c r="D403" s="107">
        <v>493.66065910500663</v>
      </c>
      <c r="E403" s="107">
        <v>491.25</v>
      </c>
      <c r="F403" s="107">
        <v>39.401577500000002</v>
      </c>
      <c r="G403" s="105"/>
      <c r="H403" s="105"/>
      <c r="I403" s="106"/>
    </row>
    <row r="404" spans="2:9">
      <c r="B404" s="107" t="s">
        <v>2175</v>
      </c>
      <c r="C404" s="107" t="s">
        <v>2128</v>
      </c>
      <c r="D404" s="107">
        <v>1128.0692233846155</v>
      </c>
      <c r="E404" s="107">
        <v>1066.5999999999999</v>
      </c>
      <c r="F404" s="107">
        <v>13.9270625</v>
      </c>
      <c r="G404" s="105"/>
      <c r="H404" s="105"/>
      <c r="I404" s="106"/>
    </row>
    <row r="405" spans="2:9">
      <c r="B405" s="107" t="s">
        <v>2176</v>
      </c>
      <c r="C405" s="107" t="s">
        <v>2128</v>
      </c>
      <c r="D405" s="107">
        <v>3992.2440068571427</v>
      </c>
      <c r="E405" s="107">
        <v>4165.6000000000004</v>
      </c>
      <c r="F405" s="107">
        <v>78.507187500000001</v>
      </c>
      <c r="G405" s="105"/>
      <c r="H405" s="105"/>
      <c r="I405" s="106"/>
    </row>
    <row r="406" spans="2:9">
      <c r="B406" s="107" t="s">
        <v>2177</v>
      </c>
      <c r="C406" s="107" t="s">
        <v>2128</v>
      </c>
      <c r="D406" s="107">
        <v>3111.2805768025078</v>
      </c>
      <c r="E406" s="107">
        <v>3060.8</v>
      </c>
      <c r="F406" s="107">
        <v>308.69630000000001</v>
      </c>
      <c r="G406" s="105"/>
      <c r="H406" s="105"/>
      <c r="I406" s="106"/>
    </row>
    <row r="407" spans="2:9">
      <c r="B407" s="107" t="s">
        <v>2178</v>
      </c>
      <c r="C407" s="107" t="s">
        <v>2128</v>
      </c>
      <c r="D407" s="107">
        <v>13311.999996551724</v>
      </c>
      <c r="E407" s="107">
        <v>14176</v>
      </c>
      <c r="F407" s="107">
        <v>55.160899999999998</v>
      </c>
      <c r="G407" s="105"/>
      <c r="H407" s="105"/>
      <c r="I407" s="106"/>
    </row>
    <row r="408" spans="2:9">
      <c r="B408" s="107" t="s">
        <v>2179</v>
      </c>
      <c r="C408" s="107" t="s">
        <v>2128</v>
      </c>
      <c r="D408" s="107">
        <v>1786.6472904694167</v>
      </c>
      <c r="E408" s="107">
        <v>1824.3</v>
      </c>
      <c r="F408" s="107">
        <v>105.93507</v>
      </c>
      <c r="G408" s="105"/>
      <c r="H408" s="105"/>
      <c r="I408" s="106"/>
    </row>
    <row r="409" spans="2:9">
      <c r="B409" s="107" t="s">
        <v>2180</v>
      </c>
      <c r="C409" s="107" t="s">
        <v>2128</v>
      </c>
      <c r="D409" s="107">
        <v>86.351204811851858</v>
      </c>
      <c r="E409" s="107">
        <v>85.78</v>
      </c>
      <c r="F409" s="107">
        <v>124.70625</v>
      </c>
      <c r="G409" s="105"/>
      <c r="H409" s="105"/>
      <c r="I409" s="106"/>
    </row>
    <row r="410" spans="2:9">
      <c r="B410" s="107" t="s">
        <v>2181</v>
      </c>
      <c r="C410" s="107" t="s">
        <v>2128</v>
      </c>
      <c r="D410" s="107">
        <v>295.36428392857141</v>
      </c>
      <c r="E410" s="107">
        <v>287.85000000000002</v>
      </c>
      <c r="F410" s="107">
        <v>43.198399999999999</v>
      </c>
      <c r="G410" s="105"/>
      <c r="H410" s="105"/>
      <c r="I410" s="106"/>
    </row>
    <row r="411" spans="2:9">
      <c r="B411" s="107" t="s">
        <v>2182</v>
      </c>
      <c r="C411" s="107" t="s">
        <v>2128</v>
      </c>
      <c r="D411" s="107">
        <v>365.94616703296703</v>
      </c>
      <c r="E411" s="107">
        <v>366.45</v>
      </c>
      <c r="F411" s="107">
        <v>84.249619999999993</v>
      </c>
      <c r="G411" s="105"/>
      <c r="H411" s="105"/>
      <c r="I411" s="106"/>
    </row>
    <row r="412" spans="2:9">
      <c r="B412" s="107" t="s">
        <v>2183</v>
      </c>
      <c r="C412" s="107" t="s">
        <v>2128</v>
      </c>
      <c r="D412" s="107">
        <v>343.47085013123359</v>
      </c>
      <c r="E412" s="107">
        <v>371.45</v>
      </c>
      <c r="F412" s="107">
        <v>25.995629999999998</v>
      </c>
      <c r="G412" s="105"/>
      <c r="H412" s="105"/>
      <c r="I412" s="106"/>
    </row>
    <row r="413" spans="2:9">
      <c r="B413" s="107" t="s">
        <v>2184</v>
      </c>
      <c r="C413" s="107" t="s">
        <v>2128</v>
      </c>
      <c r="D413" s="107">
        <v>3490.1966609523811</v>
      </c>
      <c r="E413" s="107">
        <v>3486.1</v>
      </c>
      <c r="F413" s="107">
        <v>27.319949999999999</v>
      </c>
      <c r="G413" s="105"/>
      <c r="H413" s="105"/>
      <c r="I413" s="106"/>
    </row>
    <row r="414" spans="2:9">
      <c r="B414" s="107" t="s">
        <v>2185</v>
      </c>
      <c r="C414" s="107" t="s">
        <v>2128</v>
      </c>
      <c r="D414" s="107">
        <v>1038.2681236879432</v>
      </c>
      <c r="E414" s="107">
        <v>1033.75</v>
      </c>
      <c r="F414" s="107">
        <v>51.796349999999997</v>
      </c>
      <c r="G414" s="105"/>
      <c r="H414" s="105"/>
      <c r="I414" s="106"/>
    </row>
    <row r="415" spans="2:9">
      <c r="B415" s="107" t="s">
        <v>2186</v>
      </c>
      <c r="C415" s="107" t="s">
        <v>2128</v>
      </c>
      <c r="D415" s="107">
        <v>991.9468875</v>
      </c>
      <c r="E415" s="107">
        <v>1044.7</v>
      </c>
      <c r="F415" s="107">
        <v>107.51136</v>
      </c>
      <c r="G415" s="105"/>
      <c r="H415" s="105"/>
      <c r="I415" s="106"/>
    </row>
    <row r="416" spans="2:9">
      <c r="B416" s="107" t="s">
        <v>2187</v>
      </c>
      <c r="C416" s="107" t="s">
        <v>2128</v>
      </c>
      <c r="D416" s="107">
        <v>1781.1525541242938</v>
      </c>
      <c r="E416" s="107">
        <v>1774.6</v>
      </c>
      <c r="F416" s="107">
        <v>55.084612499999999</v>
      </c>
      <c r="G416" s="105"/>
      <c r="H416" s="105"/>
      <c r="I416" s="106"/>
    </row>
    <row r="417" spans="2:9">
      <c r="B417" s="107" t="s">
        <v>2188</v>
      </c>
      <c r="C417" s="107" t="s">
        <v>2128</v>
      </c>
      <c r="D417" s="107">
        <v>18437.391313043478</v>
      </c>
      <c r="E417" s="107">
        <v>18751</v>
      </c>
      <c r="F417" s="107">
        <v>74.669730000000001</v>
      </c>
      <c r="G417" s="105"/>
      <c r="H417" s="105"/>
      <c r="I417" s="106"/>
    </row>
    <row r="418" spans="2:9">
      <c r="B418" s="107" t="s">
        <v>2189</v>
      </c>
      <c r="C418" s="107" t="s">
        <v>2128</v>
      </c>
      <c r="D418" s="107">
        <v>471.0473790741915</v>
      </c>
      <c r="E418" s="107">
        <v>475.6</v>
      </c>
      <c r="F418" s="107">
        <v>31.271909999999998</v>
      </c>
      <c r="G418" s="105"/>
      <c r="H418" s="105"/>
      <c r="I418" s="106"/>
    </row>
    <row r="419" spans="2:9">
      <c r="B419" s="107" t="s">
        <v>2190</v>
      </c>
      <c r="C419" s="107" t="s">
        <v>2128</v>
      </c>
      <c r="D419" s="107">
        <v>57.436963768115945</v>
      </c>
      <c r="E419" s="107">
        <v>59.16</v>
      </c>
      <c r="F419" s="107">
        <v>73.419277500000007</v>
      </c>
      <c r="G419" s="105"/>
      <c r="H419" s="105"/>
      <c r="I419" s="106"/>
    </row>
    <row r="420" spans="2:9">
      <c r="B420" s="107" t="s">
        <v>2191</v>
      </c>
      <c r="C420" s="107" t="s">
        <v>2128</v>
      </c>
      <c r="D420" s="107">
        <v>2279.3000000000002</v>
      </c>
      <c r="E420" s="107">
        <v>2023.2</v>
      </c>
      <c r="F420" s="107">
        <v>0.52067750000000002</v>
      </c>
      <c r="G420" s="105"/>
      <c r="H420" s="105"/>
      <c r="I420" s="106"/>
    </row>
    <row r="421" spans="2:9">
      <c r="B421" s="107" t="s">
        <v>2192</v>
      </c>
      <c r="C421" s="107" t="s">
        <v>2128</v>
      </c>
      <c r="D421" s="107">
        <v>195.38172986460347</v>
      </c>
      <c r="E421" s="107">
        <v>189.19</v>
      </c>
      <c r="F421" s="107">
        <v>74.887450000000001</v>
      </c>
      <c r="G421" s="105"/>
      <c r="H421" s="105"/>
      <c r="I421" s="106"/>
    </row>
    <row r="422" spans="2:9">
      <c r="B422" s="107" t="s">
        <v>2193</v>
      </c>
      <c r="C422" s="107" t="s">
        <v>2128</v>
      </c>
      <c r="D422" s="107">
        <v>409.43600800000002</v>
      </c>
      <c r="E422" s="107">
        <v>388.2</v>
      </c>
      <c r="F422" s="107">
        <v>19.868625000000002</v>
      </c>
      <c r="G422" s="105"/>
      <c r="H422" s="105"/>
      <c r="I422" s="106"/>
    </row>
    <row r="423" spans="2:9">
      <c r="B423" s="107" t="s">
        <v>2194</v>
      </c>
      <c r="C423" s="107" t="s">
        <v>2128</v>
      </c>
      <c r="D423" s="107">
        <v>4255.3304968522998</v>
      </c>
      <c r="E423" s="107">
        <v>4421.6000000000004</v>
      </c>
      <c r="F423" s="107">
        <v>62.631450000000001</v>
      </c>
      <c r="G423" s="105"/>
      <c r="H423" s="105"/>
      <c r="I423" s="106"/>
    </row>
    <row r="424" spans="2:9">
      <c r="B424" s="107" t="s">
        <v>2195</v>
      </c>
      <c r="C424" s="107" t="s">
        <v>2128</v>
      </c>
      <c r="D424" s="107">
        <v>3052.5791642857143</v>
      </c>
      <c r="E424" s="107">
        <v>2932</v>
      </c>
      <c r="F424" s="107">
        <v>54.463920000000002</v>
      </c>
      <c r="G424" s="105"/>
      <c r="H424" s="105"/>
      <c r="I424" s="106"/>
    </row>
    <row r="425" spans="2:9">
      <c r="B425" s="107" t="s">
        <v>2196</v>
      </c>
      <c r="C425" s="107" t="s">
        <v>2128</v>
      </c>
      <c r="D425" s="107">
        <v>252.432784</v>
      </c>
      <c r="E425" s="107">
        <v>265.95</v>
      </c>
      <c r="F425" s="107">
        <v>30.9490625</v>
      </c>
      <c r="G425" s="105"/>
      <c r="H425" s="105"/>
      <c r="I425" s="106"/>
    </row>
    <row r="426" spans="2:9">
      <c r="B426" s="107" t="s">
        <v>2197</v>
      </c>
      <c r="C426" s="107" t="s">
        <v>2128</v>
      </c>
      <c r="D426" s="107">
        <v>34576.666704761905</v>
      </c>
      <c r="E426" s="107">
        <v>35370</v>
      </c>
      <c r="F426" s="107">
        <v>45.946635000000001</v>
      </c>
      <c r="G426" s="105"/>
      <c r="H426" s="105"/>
      <c r="I426" s="106"/>
    </row>
    <row r="427" spans="2:9">
      <c r="B427" s="107" t="s">
        <v>2198</v>
      </c>
      <c r="C427" s="107" t="s">
        <v>2128</v>
      </c>
      <c r="D427" s="107">
        <v>358.4000111111111</v>
      </c>
      <c r="E427" s="107">
        <v>396.55</v>
      </c>
      <c r="F427" s="107">
        <v>19.789470000000001</v>
      </c>
      <c r="G427" s="105"/>
      <c r="H427" s="105"/>
      <c r="I427" s="106"/>
    </row>
    <row r="428" spans="2:9">
      <c r="B428" s="107" t="s">
        <v>2199</v>
      </c>
      <c r="C428" s="107" t="s">
        <v>2128</v>
      </c>
      <c r="D428" s="107">
        <v>3005.6666666666665</v>
      </c>
      <c r="E428" s="107">
        <v>3065.8</v>
      </c>
      <c r="F428" s="107">
        <v>17.6640777</v>
      </c>
      <c r="G428" s="105"/>
      <c r="H428" s="105"/>
      <c r="I428" s="106"/>
    </row>
    <row r="429" spans="2:9">
      <c r="B429" s="107" t="s">
        <v>2200</v>
      </c>
      <c r="C429" s="107" t="s">
        <v>2128</v>
      </c>
      <c r="D429" s="107">
        <v>1040.5361</v>
      </c>
      <c r="E429" s="107">
        <v>1044.7</v>
      </c>
      <c r="F429" s="107">
        <v>61.495199999999997</v>
      </c>
      <c r="G429" s="105"/>
      <c r="H429" s="105"/>
      <c r="I429" s="106"/>
    </row>
    <row r="430" spans="2:9">
      <c r="B430" s="107" t="s">
        <v>2201</v>
      </c>
      <c r="C430" s="107" t="s">
        <v>2128</v>
      </c>
      <c r="D430" s="107">
        <v>7504.6512000000002</v>
      </c>
      <c r="E430" s="107">
        <v>7569.5</v>
      </c>
      <c r="F430" s="107">
        <v>80.301209999999998</v>
      </c>
      <c r="G430" s="105"/>
      <c r="H430" s="105"/>
      <c r="I430" s="106"/>
    </row>
    <row r="431" spans="2:9">
      <c r="B431" s="107" t="s">
        <v>2202</v>
      </c>
      <c r="C431" s="107" t="s">
        <v>2128</v>
      </c>
      <c r="D431" s="107">
        <v>158.93047999999999</v>
      </c>
      <c r="E431" s="107">
        <v>158.94999999999999</v>
      </c>
      <c r="F431" s="107">
        <v>170.88499999999999</v>
      </c>
      <c r="G431" s="105"/>
      <c r="H431" s="105"/>
      <c r="I431" s="106"/>
    </row>
    <row r="432" spans="2:9">
      <c r="B432" s="107" t="s">
        <v>2203</v>
      </c>
      <c r="C432" s="107" t="s">
        <v>2128</v>
      </c>
      <c r="D432" s="107">
        <v>14.900858823529411</v>
      </c>
      <c r="E432" s="107">
        <v>14.66</v>
      </c>
      <c r="F432" s="107">
        <v>97.206000000000003</v>
      </c>
      <c r="G432" s="105"/>
      <c r="H432" s="105"/>
      <c r="I432" s="106"/>
    </row>
    <row r="433" spans="2:9">
      <c r="B433" s="107" t="s">
        <v>2204</v>
      </c>
      <c r="C433" s="107" t="s">
        <v>2128</v>
      </c>
      <c r="D433" s="107">
        <v>1587.5714</v>
      </c>
      <c r="E433" s="107">
        <v>1592.6</v>
      </c>
      <c r="F433" s="107">
        <v>8.7980199999999993</v>
      </c>
      <c r="G433" s="105"/>
      <c r="H433" s="105"/>
      <c r="I433" s="106"/>
    </row>
    <row r="434" spans="2:9">
      <c r="B434" s="107" t="s">
        <v>2205</v>
      </c>
      <c r="C434" s="107" t="s">
        <v>2128</v>
      </c>
      <c r="D434" s="107">
        <v>884.27812583333332</v>
      </c>
      <c r="E434" s="107">
        <v>1017.05</v>
      </c>
      <c r="F434" s="107">
        <v>18.374400000000001</v>
      </c>
      <c r="G434" s="105"/>
      <c r="H434" s="105"/>
      <c r="I434" s="106"/>
    </row>
    <row r="435" spans="2:9">
      <c r="B435" s="107" t="s">
        <v>2206</v>
      </c>
      <c r="C435" s="107" t="s">
        <v>2128</v>
      </c>
      <c r="D435" s="107">
        <v>2169.5500000000002</v>
      </c>
      <c r="E435" s="107">
        <v>2177.9</v>
      </c>
      <c r="F435" s="107">
        <v>9.8642500000000002</v>
      </c>
      <c r="G435" s="105"/>
      <c r="H435" s="105"/>
      <c r="I435" s="106"/>
    </row>
    <row r="436" spans="2:9">
      <c r="B436" s="107" t="s">
        <v>2207</v>
      </c>
      <c r="C436" s="107" t="s">
        <v>2128</v>
      </c>
      <c r="D436" s="107">
        <v>414.68872257703083</v>
      </c>
      <c r="E436" s="107">
        <v>417.7</v>
      </c>
      <c r="F436" s="107">
        <v>232.487325</v>
      </c>
      <c r="G436" s="105"/>
      <c r="H436" s="105"/>
      <c r="I436" s="106"/>
    </row>
    <row r="437" spans="2:9">
      <c r="B437" s="107" t="s">
        <v>2208</v>
      </c>
      <c r="C437" s="107" t="s">
        <v>2128</v>
      </c>
      <c r="D437" s="107">
        <v>413.37597350519155</v>
      </c>
      <c r="E437" s="107">
        <v>416.4</v>
      </c>
      <c r="F437" s="107">
        <v>89.557545000000005</v>
      </c>
      <c r="G437" s="105"/>
      <c r="H437" s="105"/>
      <c r="I437" s="106"/>
    </row>
    <row r="438" spans="2:9">
      <c r="B438" s="107" t="s">
        <v>2209</v>
      </c>
      <c r="C438" s="107" t="s">
        <v>2128</v>
      </c>
      <c r="D438" s="107">
        <v>423.1357142857143</v>
      </c>
      <c r="E438" s="107">
        <v>397.55</v>
      </c>
      <c r="F438" s="107">
        <v>7.4410699999999999</v>
      </c>
      <c r="G438" s="105"/>
      <c r="H438" s="105"/>
      <c r="I438" s="106"/>
    </row>
    <row r="439" spans="2:9">
      <c r="B439" s="107" t="s">
        <v>2210</v>
      </c>
      <c r="C439" s="107" t="s">
        <v>2128</v>
      </c>
      <c r="D439" s="107">
        <v>421.17500000000001</v>
      </c>
      <c r="E439" s="107">
        <v>421.2</v>
      </c>
      <c r="F439" s="107">
        <v>3.1865000000000001</v>
      </c>
      <c r="G439" s="105"/>
      <c r="H439" s="105"/>
      <c r="I439" s="106"/>
    </row>
    <row r="440" spans="2:9">
      <c r="B440" s="107" t="s">
        <v>2211</v>
      </c>
      <c r="C440" s="107" t="s">
        <v>2128</v>
      </c>
      <c r="D440" s="107">
        <v>241.24734217736122</v>
      </c>
      <c r="E440" s="107">
        <v>241.35</v>
      </c>
      <c r="F440" s="107">
        <v>11.94492</v>
      </c>
      <c r="G440" s="105"/>
      <c r="H440" s="105"/>
      <c r="I440" s="106"/>
    </row>
    <row r="441" spans="2:9">
      <c r="B441" s="107" t="s">
        <v>2212</v>
      </c>
      <c r="C441" s="107" t="s">
        <v>2128</v>
      </c>
      <c r="D441" s="107">
        <v>5156.2</v>
      </c>
      <c r="E441" s="107">
        <v>5180</v>
      </c>
      <c r="F441" s="107">
        <v>4.5223125</v>
      </c>
      <c r="G441" s="105"/>
      <c r="H441" s="105"/>
      <c r="I441" s="106"/>
    </row>
    <row r="442" spans="2:9">
      <c r="B442" s="107" t="s">
        <v>2213</v>
      </c>
      <c r="C442" s="107" t="s">
        <v>2128</v>
      </c>
      <c r="D442" s="107">
        <v>1797.39</v>
      </c>
      <c r="E442" s="107">
        <v>1802.5</v>
      </c>
      <c r="F442" s="107">
        <v>9.6348000000000003</v>
      </c>
      <c r="G442" s="105"/>
      <c r="H442" s="105"/>
      <c r="I442" s="106"/>
    </row>
    <row r="443" spans="2:9">
      <c r="B443" s="107" t="s">
        <v>2214</v>
      </c>
      <c r="C443" s="107" t="s">
        <v>2128</v>
      </c>
      <c r="D443" s="107">
        <v>1837.58249622361</v>
      </c>
      <c r="E443" s="107">
        <v>1854</v>
      </c>
      <c r="F443" s="107">
        <v>219.5282325</v>
      </c>
      <c r="G443" s="105"/>
      <c r="H443" s="105"/>
      <c r="I443" s="106"/>
    </row>
    <row r="444" spans="2:9">
      <c r="B444" s="107" t="s">
        <v>2215</v>
      </c>
      <c r="C444" s="107" t="s">
        <v>2128</v>
      </c>
      <c r="D444" s="107">
        <v>473.95</v>
      </c>
      <c r="E444" s="107">
        <v>478.15</v>
      </c>
      <c r="F444" s="107">
        <v>5.3715000000000002</v>
      </c>
      <c r="G444" s="105"/>
      <c r="H444" s="105"/>
      <c r="I444" s="106"/>
    </row>
    <row r="445" spans="2:9">
      <c r="B445" s="107" t="s">
        <v>2216</v>
      </c>
      <c r="C445" s="107" t="s">
        <v>2128</v>
      </c>
      <c r="D445" s="107">
        <v>1130.7</v>
      </c>
      <c r="E445" s="107">
        <v>1120.3</v>
      </c>
      <c r="F445" s="107">
        <v>7.1558999999999999</v>
      </c>
      <c r="G445" s="105"/>
      <c r="H445" s="105"/>
      <c r="I445" s="106"/>
    </row>
    <row r="446" spans="2:9">
      <c r="B446" s="107" t="s">
        <v>2217</v>
      </c>
      <c r="C446" s="107" t="s">
        <v>2128</v>
      </c>
      <c r="D446" s="107">
        <v>441.90418333333332</v>
      </c>
      <c r="E446" s="107">
        <v>439.8</v>
      </c>
      <c r="F446" s="107">
        <v>10.22058</v>
      </c>
      <c r="G446" s="105"/>
      <c r="H446" s="105"/>
      <c r="I446" s="106"/>
    </row>
    <row r="447" spans="2:9">
      <c r="B447" s="107" t="s">
        <v>2218</v>
      </c>
      <c r="C447" s="107" t="s">
        <v>2128</v>
      </c>
      <c r="D447" s="107">
        <v>441.23421052631579</v>
      </c>
      <c r="E447" s="107">
        <v>441.75</v>
      </c>
      <c r="F447" s="107">
        <v>32.365169999999999</v>
      </c>
      <c r="G447" s="105"/>
      <c r="H447" s="105"/>
      <c r="I447" s="106"/>
    </row>
    <row r="448" spans="2:9">
      <c r="B448" s="107" t="s">
        <v>2219</v>
      </c>
      <c r="C448" s="107" t="s">
        <v>2128</v>
      </c>
      <c r="D448" s="107">
        <v>422.74255940740738</v>
      </c>
      <c r="E448" s="107">
        <v>419.95</v>
      </c>
      <c r="F448" s="107">
        <v>20.405249999999999</v>
      </c>
      <c r="G448" s="105"/>
      <c r="H448" s="105"/>
      <c r="I448" s="106"/>
    </row>
    <row r="449" spans="2:9">
      <c r="B449" s="107" t="s">
        <v>2220</v>
      </c>
      <c r="C449" s="107" t="s">
        <v>2128</v>
      </c>
      <c r="D449" s="107">
        <v>6660.5</v>
      </c>
      <c r="E449" s="107">
        <v>6604</v>
      </c>
      <c r="F449" s="107">
        <v>6.5099299999999998</v>
      </c>
      <c r="G449" s="105"/>
      <c r="H449" s="105"/>
      <c r="I449" s="106"/>
    </row>
    <row r="450" spans="2:9">
      <c r="B450" s="107" t="s">
        <v>2221</v>
      </c>
      <c r="C450" s="107" t="s">
        <v>2128</v>
      </c>
      <c r="D450" s="107">
        <v>630.35</v>
      </c>
      <c r="E450" s="107">
        <v>619.85</v>
      </c>
      <c r="F450" s="107">
        <v>0.85379249999999995</v>
      </c>
      <c r="G450" s="105"/>
      <c r="H450" s="105"/>
      <c r="I450" s="106"/>
    </row>
    <row r="451" spans="2:9">
      <c r="B451" s="107" t="s">
        <v>2222</v>
      </c>
      <c r="C451" s="107" t="s">
        <v>2128</v>
      </c>
      <c r="D451" s="107">
        <v>620.55219999999997</v>
      </c>
      <c r="E451" s="107">
        <v>624.15</v>
      </c>
      <c r="F451" s="107">
        <v>58.911682499999998</v>
      </c>
      <c r="G451" s="105"/>
      <c r="H451" s="105"/>
      <c r="I451" s="106"/>
    </row>
    <row r="452" spans="2:9">
      <c r="B452" s="107" t="s">
        <v>2223</v>
      </c>
      <c r="C452" s="107" t="s">
        <v>2128</v>
      </c>
      <c r="D452" s="107">
        <v>331.31</v>
      </c>
      <c r="E452" s="107">
        <v>330.05</v>
      </c>
      <c r="F452" s="107">
        <v>45.96</v>
      </c>
      <c r="G452" s="105"/>
      <c r="H452" s="105"/>
      <c r="I452" s="106"/>
    </row>
    <row r="453" spans="2:9">
      <c r="B453" s="107" t="s">
        <v>2224</v>
      </c>
      <c r="C453" s="107" t="s">
        <v>2128</v>
      </c>
      <c r="D453" s="107">
        <v>2205.6167</v>
      </c>
      <c r="E453" s="107">
        <v>2219.1999999999998</v>
      </c>
      <c r="F453" s="107">
        <v>15.81795</v>
      </c>
      <c r="G453" s="105"/>
      <c r="H453" s="105"/>
      <c r="I453" s="106"/>
    </row>
    <row r="454" spans="2:9">
      <c r="B454" s="107" t="s">
        <v>2225</v>
      </c>
      <c r="C454" s="107" t="s">
        <v>2128</v>
      </c>
      <c r="D454" s="107">
        <v>429.37860000000001</v>
      </c>
      <c r="E454" s="107">
        <v>427.9</v>
      </c>
      <c r="F454" s="107">
        <v>5.7640799999999999</v>
      </c>
      <c r="G454" s="105"/>
      <c r="H454" s="105"/>
      <c r="I454" s="106"/>
    </row>
    <row r="455" spans="2:9">
      <c r="B455" s="107" t="s">
        <v>2226</v>
      </c>
      <c r="C455" s="107" t="s">
        <v>2128</v>
      </c>
      <c r="D455" s="107">
        <v>1184.3499999999999</v>
      </c>
      <c r="E455" s="107">
        <v>1164.3</v>
      </c>
      <c r="F455" s="107">
        <v>6.5583999999999998</v>
      </c>
      <c r="G455" s="105"/>
      <c r="H455" s="105"/>
      <c r="I455" s="106"/>
    </row>
    <row r="456" spans="2:9">
      <c r="B456" s="107" t="s">
        <v>2227</v>
      </c>
      <c r="C456" s="107" t="s">
        <v>2128</v>
      </c>
      <c r="D456" s="107">
        <v>4392.3285999999998</v>
      </c>
      <c r="E456" s="107">
        <v>4426.8999999999996</v>
      </c>
      <c r="F456" s="107">
        <v>15.44172</v>
      </c>
      <c r="G456" s="105"/>
      <c r="H456" s="105"/>
      <c r="I456" s="106"/>
    </row>
    <row r="457" spans="2:9">
      <c r="B457" s="107" t="s">
        <v>2228</v>
      </c>
      <c r="C457" s="107" t="s">
        <v>2128</v>
      </c>
      <c r="D457" s="107">
        <v>778.4376573426573</v>
      </c>
      <c r="E457" s="107">
        <v>807.1</v>
      </c>
      <c r="F457" s="107">
        <v>113.41330000000001</v>
      </c>
      <c r="G457" s="105"/>
      <c r="H457" s="105"/>
      <c r="I457" s="106"/>
    </row>
    <row r="458" spans="2:9">
      <c r="B458" s="107" t="s">
        <v>2229</v>
      </c>
      <c r="C458" s="107" t="s">
        <v>2128</v>
      </c>
      <c r="D458" s="107">
        <v>596.68888888888887</v>
      </c>
      <c r="E458" s="107">
        <v>584.29999999999995</v>
      </c>
      <c r="F458" s="107">
        <v>8.1892800000000001</v>
      </c>
      <c r="G458" s="105"/>
      <c r="H458" s="105"/>
      <c r="I458" s="106"/>
    </row>
    <row r="459" spans="2:9">
      <c r="B459" s="107" t="s">
        <v>2230</v>
      </c>
      <c r="C459" s="107" t="s">
        <v>2128</v>
      </c>
      <c r="D459" s="107">
        <v>4787.5033000000003</v>
      </c>
      <c r="E459" s="107">
        <v>4753.5</v>
      </c>
      <c r="F459" s="107">
        <v>31.0473</v>
      </c>
      <c r="G459" s="105"/>
      <c r="H459" s="105"/>
      <c r="I459" s="106"/>
    </row>
    <row r="460" spans="2:9">
      <c r="B460" s="107" t="s">
        <v>2231</v>
      </c>
      <c r="C460" s="107" t="s">
        <v>2128</v>
      </c>
      <c r="D460" s="107">
        <v>989.03463076923072</v>
      </c>
      <c r="E460" s="107">
        <v>964.9</v>
      </c>
      <c r="F460" s="107">
        <v>28.361059999999998</v>
      </c>
      <c r="G460" s="105"/>
      <c r="H460" s="105"/>
      <c r="I460" s="106"/>
    </row>
    <row r="461" spans="2:9">
      <c r="B461" s="107" t="s">
        <v>2232</v>
      </c>
      <c r="C461" s="107" t="s">
        <v>2128</v>
      </c>
      <c r="D461" s="107">
        <v>2149.8647802816899</v>
      </c>
      <c r="E461" s="107">
        <v>2135.1</v>
      </c>
      <c r="F461" s="107">
        <v>64.9863</v>
      </c>
      <c r="G461" s="105"/>
      <c r="H461" s="105"/>
      <c r="I461" s="106"/>
    </row>
    <row r="462" spans="2:9">
      <c r="B462" s="107" t="s">
        <v>2233</v>
      </c>
      <c r="C462" s="107" t="s">
        <v>2128</v>
      </c>
      <c r="D462" s="107">
        <v>1919.3542</v>
      </c>
      <c r="E462" s="107">
        <v>1914.8</v>
      </c>
      <c r="F462" s="107">
        <v>37.944719999999997</v>
      </c>
      <c r="G462" s="105"/>
      <c r="H462" s="105"/>
      <c r="I462" s="106"/>
    </row>
    <row r="463" spans="2:9">
      <c r="B463" s="107" t="s">
        <v>2234</v>
      </c>
      <c r="C463" s="107" t="s">
        <v>2128</v>
      </c>
      <c r="D463" s="107">
        <v>542.94235618492291</v>
      </c>
      <c r="E463" s="107">
        <v>539.35</v>
      </c>
      <c r="F463" s="107">
        <v>198.61071999999999</v>
      </c>
      <c r="G463" s="105"/>
      <c r="H463" s="105"/>
      <c r="I463" s="106"/>
    </row>
    <row r="464" spans="2:9">
      <c r="B464" s="107" t="s">
        <v>2235</v>
      </c>
      <c r="C464" s="107" t="s">
        <v>2128</v>
      </c>
      <c r="D464" s="107">
        <v>1391.629939520958</v>
      </c>
      <c r="E464" s="107">
        <v>1381</v>
      </c>
      <c r="F464" s="107">
        <v>230.04750999999999</v>
      </c>
      <c r="G464" s="105"/>
      <c r="H464" s="105"/>
      <c r="I464" s="106"/>
    </row>
    <row r="465" spans="2:9">
      <c r="B465" s="107" t="s">
        <v>2236</v>
      </c>
      <c r="C465" s="107" t="s">
        <v>2128</v>
      </c>
      <c r="D465" s="107">
        <v>79.797545470881317</v>
      </c>
      <c r="E465" s="107">
        <v>80.23</v>
      </c>
      <c r="F465" s="107">
        <v>42.207742500000002</v>
      </c>
      <c r="G465" s="105"/>
      <c r="H465" s="105"/>
      <c r="I465" s="106"/>
    </row>
    <row r="466" spans="2:9">
      <c r="B466" s="107" t="s">
        <v>2237</v>
      </c>
      <c r="C466" s="107" t="s">
        <v>2128</v>
      </c>
      <c r="D466" s="107">
        <v>126.2482</v>
      </c>
      <c r="E466" s="107">
        <v>126.12</v>
      </c>
      <c r="F466" s="107">
        <v>11.170500000000001</v>
      </c>
      <c r="G466" s="105"/>
      <c r="H466" s="105"/>
      <c r="I466" s="106"/>
    </row>
    <row r="467" spans="2:9">
      <c r="B467" s="107" t="s">
        <v>2238</v>
      </c>
      <c r="C467" s="107" t="s">
        <v>2128</v>
      </c>
      <c r="D467" s="107">
        <v>714.06249285714284</v>
      </c>
      <c r="E467" s="107">
        <v>725</v>
      </c>
      <c r="F467" s="107">
        <v>29.9236</v>
      </c>
      <c r="G467" s="105"/>
      <c r="H467" s="105"/>
      <c r="I467" s="106"/>
    </row>
    <row r="468" spans="2:9">
      <c r="B468" s="107" t="s">
        <v>2239</v>
      </c>
      <c r="C468" s="107" t="s">
        <v>2128</v>
      </c>
      <c r="D468" s="107">
        <v>722.98396226415093</v>
      </c>
      <c r="E468" s="107">
        <v>719.2</v>
      </c>
      <c r="F468" s="107">
        <v>56.641100000000002</v>
      </c>
      <c r="G468" s="105"/>
      <c r="H468" s="105"/>
      <c r="I468" s="106"/>
    </row>
    <row r="469" spans="2:9">
      <c r="B469" s="107" t="s">
        <v>2240</v>
      </c>
      <c r="C469" s="107" t="s">
        <v>2128</v>
      </c>
      <c r="D469" s="107">
        <v>4537.3999999999996</v>
      </c>
      <c r="E469" s="107">
        <v>5423.6</v>
      </c>
      <c r="F469" s="107">
        <v>7.2611249999999998</v>
      </c>
      <c r="G469" s="105"/>
      <c r="H469" s="105"/>
      <c r="I469" s="106"/>
    </row>
    <row r="470" spans="2:9">
      <c r="B470" s="107" t="s">
        <v>2241</v>
      </c>
      <c r="C470" s="107" t="s">
        <v>2128</v>
      </c>
      <c r="D470" s="107">
        <v>501.35557237237236</v>
      </c>
      <c r="E470" s="107">
        <v>495.25</v>
      </c>
      <c r="F470" s="107">
        <v>11.626695</v>
      </c>
      <c r="G470" s="105"/>
      <c r="H470" s="105"/>
      <c r="I470" s="106"/>
    </row>
    <row r="471" spans="2:9">
      <c r="B471" s="107" t="s">
        <v>2242</v>
      </c>
      <c r="C471" s="107" t="s">
        <v>2128</v>
      </c>
      <c r="D471" s="107">
        <v>286.36669951690823</v>
      </c>
      <c r="E471" s="107">
        <v>290.2</v>
      </c>
      <c r="F471" s="107">
        <v>1.9790399999999999</v>
      </c>
      <c r="G471" s="105"/>
      <c r="H471" s="105"/>
      <c r="I471" s="106"/>
    </row>
    <row r="472" spans="2:9">
      <c r="B472" s="107" t="s">
        <v>2243</v>
      </c>
      <c r="C472" s="107" t="s">
        <v>2128</v>
      </c>
      <c r="D472" s="107">
        <v>420.65679999999998</v>
      </c>
      <c r="E472" s="107">
        <v>419.9</v>
      </c>
      <c r="F472" s="107">
        <v>19.615749999999998</v>
      </c>
      <c r="G472" s="105"/>
      <c r="H472" s="105"/>
      <c r="I472" s="106"/>
    </row>
    <row r="473" spans="2:9">
      <c r="B473" s="107" t="s">
        <v>2244</v>
      </c>
      <c r="C473" s="107" t="s">
        <v>2128</v>
      </c>
      <c r="D473" s="107">
        <v>1236.5666666666666</v>
      </c>
      <c r="E473" s="107">
        <v>1227.3</v>
      </c>
      <c r="F473" s="107">
        <v>14.15718</v>
      </c>
      <c r="G473" s="105"/>
      <c r="H473" s="105"/>
      <c r="I473" s="106"/>
    </row>
    <row r="474" spans="2:9">
      <c r="B474" s="107" t="s">
        <v>2245</v>
      </c>
      <c r="C474" s="107" t="s">
        <v>2128</v>
      </c>
      <c r="D474" s="107">
        <v>376.77168120195665</v>
      </c>
      <c r="E474" s="107">
        <v>389.9</v>
      </c>
      <c r="F474" s="107">
        <v>55.941632499999997</v>
      </c>
      <c r="G474" s="105"/>
      <c r="H474" s="105"/>
      <c r="I474" s="106"/>
    </row>
    <row r="475" spans="2:9">
      <c r="B475" s="107" t="s">
        <v>2246</v>
      </c>
      <c r="C475" s="107" t="s">
        <v>2128</v>
      </c>
      <c r="D475" s="107">
        <v>5638.6500100000003</v>
      </c>
      <c r="E475" s="107">
        <v>5659</v>
      </c>
      <c r="F475" s="107">
        <v>18.372199999999999</v>
      </c>
      <c r="G475" s="105"/>
      <c r="H475" s="105"/>
      <c r="I475" s="106"/>
    </row>
    <row r="476" spans="2:9">
      <c r="B476" s="107" t="s">
        <v>2247</v>
      </c>
      <c r="C476" s="107" t="s">
        <v>2128</v>
      </c>
      <c r="D476" s="107">
        <v>875.1633333333333</v>
      </c>
      <c r="E476" s="107">
        <v>874.35</v>
      </c>
      <c r="F476" s="107">
        <v>28.760999999999999</v>
      </c>
      <c r="G476" s="105"/>
      <c r="H476" s="105"/>
      <c r="I476" s="106"/>
    </row>
    <row r="477" spans="2:9">
      <c r="B477" s="107" t="s">
        <v>2248</v>
      </c>
      <c r="C477" s="107" t="s">
        <v>2128</v>
      </c>
      <c r="D477" s="107">
        <v>396.71047258064516</v>
      </c>
      <c r="E477" s="107">
        <v>395.85</v>
      </c>
      <c r="F477" s="107">
        <v>69.551599999999993</v>
      </c>
      <c r="G477" s="105"/>
      <c r="H477" s="105"/>
      <c r="I477" s="106"/>
    </row>
    <row r="478" spans="2:9">
      <c r="B478" s="107" t="s">
        <v>2249</v>
      </c>
      <c r="C478" s="107" t="s">
        <v>2128</v>
      </c>
      <c r="D478" s="107">
        <v>1465.242850420168</v>
      </c>
      <c r="E478" s="107">
        <v>1523.2</v>
      </c>
      <c r="F478" s="107">
        <v>30.634170000000001</v>
      </c>
      <c r="G478" s="105"/>
      <c r="H478" s="105"/>
      <c r="I478" s="106"/>
    </row>
    <row r="479" spans="2:9">
      <c r="B479" s="107" t="s">
        <v>2250</v>
      </c>
      <c r="C479" s="107" t="s">
        <v>2128</v>
      </c>
      <c r="D479" s="107">
        <v>3035.0000153846154</v>
      </c>
      <c r="E479" s="107">
        <v>3076.4</v>
      </c>
      <c r="F479" s="107">
        <v>25.1602</v>
      </c>
      <c r="G479" s="105"/>
      <c r="H479" s="105"/>
      <c r="I479" s="106"/>
    </row>
    <row r="480" spans="2:9">
      <c r="B480" s="107" t="s">
        <v>2251</v>
      </c>
      <c r="C480" s="107" t="s">
        <v>2128</v>
      </c>
      <c r="D480" s="107">
        <v>838.32219999999995</v>
      </c>
      <c r="E480" s="107">
        <v>841.25</v>
      </c>
      <c r="F480" s="107">
        <v>12.86496</v>
      </c>
      <c r="G480" s="105"/>
      <c r="H480" s="105"/>
      <c r="I480" s="106"/>
    </row>
    <row r="481" spans="2:9">
      <c r="B481" s="107" t="s">
        <v>2252</v>
      </c>
      <c r="C481" s="107" t="s">
        <v>2128</v>
      </c>
      <c r="D481" s="107">
        <v>13477.5</v>
      </c>
      <c r="E481" s="107">
        <v>14123</v>
      </c>
      <c r="F481" s="107">
        <v>11.412599999999999</v>
      </c>
      <c r="G481" s="105"/>
      <c r="H481" s="105"/>
      <c r="I481" s="106"/>
    </row>
    <row r="482" spans="2:9">
      <c r="B482" s="107" t="s">
        <v>2253</v>
      </c>
      <c r="C482" s="107" t="s">
        <v>2128</v>
      </c>
      <c r="D482" s="107">
        <v>1614.6622</v>
      </c>
      <c r="E482" s="107">
        <v>1592.1</v>
      </c>
      <c r="F482" s="107">
        <v>34.411479999999997</v>
      </c>
      <c r="G482" s="105"/>
      <c r="H482" s="105"/>
      <c r="I482" s="106"/>
    </row>
    <row r="483" spans="2:9">
      <c r="B483" s="107" t="s">
        <v>2254</v>
      </c>
      <c r="C483" s="107" t="s">
        <v>2128</v>
      </c>
      <c r="D483" s="107">
        <v>2937.739099516908</v>
      </c>
      <c r="E483" s="107">
        <v>2851.2</v>
      </c>
      <c r="F483" s="107">
        <v>89.625249999999994</v>
      </c>
      <c r="G483" s="105"/>
      <c r="H483" s="105"/>
      <c r="I483" s="106"/>
    </row>
    <row r="484" spans="2:9">
      <c r="B484" s="107" t="s">
        <v>2255</v>
      </c>
      <c r="C484" s="107" t="s">
        <v>2128</v>
      </c>
      <c r="D484" s="107">
        <v>2854.85</v>
      </c>
      <c r="E484" s="107">
        <v>2842.6</v>
      </c>
      <c r="F484" s="107">
        <v>7.7934999999999999</v>
      </c>
      <c r="G484" s="105"/>
      <c r="H484" s="105"/>
      <c r="I484" s="106"/>
    </row>
    <row r="485" spans="2:9">
      <c r="B485" s="107" t="s">
        <v>2256</v>
      </c>
      <c r="C485" s="107" t="s">
        <v>2128</v>
      </c>
      <c r="D485" s="107">
        <v>1138.3074074074075</v>
      </c>
      <c r="E485" s="107">
        <v>1092.5</v>
      </c>
      <c r="F485" s="107">
        <v>30.694949999999999</v>
      </c>
      <c r="G485" s="105"/>
      <c r="H485" s="105"/>
      <c r="I485" s="106"/>
    </row>
    <row r="486" spans="2:9">
      <c r="B486" s="107" t="s">
        <v>2257</v>
      </c>
      <c r="C486" s="107" t="s">
        <v>2128</v>
      </c>
      <c r="D486" s="107">
        <v>2542.0578</v>
      </c>
      <c r="E486" s="107">
        <v>2555.9</v>
      </c>
      <c r="F486" s="107">
        <v>41.720624999999998</v>
      </c>
      <c r="G486" s="105"/>
      <c r="H486" s="105"/>
      <c r="I486" s="106"/>
    </row>
    <row r="487" spans="2:9">
      <c r="B487" s="107" t="s">
        <v>2258</v>
      </c>
      <c r="C487" s="107" t="s">
        <v>2128</v>
      </c>
      <c r="D487" s="107">
        <v>315.45</v>
      </c>
      <c r="E487" s="107">
        <v>326</v>
      </c>
      <c r="F487" s="107">
        <v>9.0210000000000008</v>
      </c>
      <c r="G487" s="105"/>
      <c r="H487" s="105"/>
      <c r="I487" s="106"/>
    </row>
    <row r="488" spans="2:9">
      <c r="B488" s="107" t="s">
        <v>2259</v>
      </c>
      <c r="C488" s="107" t="s">
        <v>2128</v>
      </c>
      <c r="D488" s="107">
        <v>1848.9434892448512</v>
      </c>
      <c r="E488" s="107">
        <v>1832.3</v>
      </c>
      <c r="F488" s="107">
        <v>65.851529999999997</v>
      </c>
      <c r="G488" s="105"/>
      <c r="H488" s="105"/>
      <c r="I488" s="106"/>
    </row>
    <row r="489" spans="2:9">
      <c r="B489" s="107" t="s">
        <v>2260</v>
      </c>
      <c r="C489" s="107" t="s">
        <v>2128</v>
      </c>
      <c r="D489" s="107">
        <v>105.53459038461538</v>
      </c>
      <c r="E489" s="107">
        <v>105.79</v>
      </c>
      <c r="F489" s="107">
        <v>78.686400000000006</v>
      </c>
      <c r="G489" s="105"/>
      <c r="H489" s="105"/>
      <c r="I489" s="106"/>
    </row>
    <row r="490" spans="2:9">
      <c r="B490" s="107" t="s">
        <v>2261</v>
      </c>
      <c r="C490" s="107" t="s">
        <v>2128</v>
      </c>
      <c r="D490" s="107">
        <v>1399.7</v>
      </c>
      <c r="E490" s="107">
        <v>1405.4</v>
      </c>
      <c r="F490" s="107">
        <v>2.9512499999999999</v>
      </c>
      <c r="G490" s="105"/>
      <c r="H490" s="105"/>
      <c r="I490" s="106"/>
    </row>
    <row r="491" spans="2:9">
      <c r="B491" s="107" t="s">
        <v>2262</v>
      </c>
      <c r="C491" s="107" t="s">
        <v>2128</v>
      </c>
      <c r="D491" s="107">
        <v>1780.8</v>
      </c>
      <c r="E491" s="107">
        <v>1778.4</v>
      </c>
      <c r="F491" s="107">
        <v>24.446625000000001</v>
      </c>
      <c r="G491" s="105"/>
      <c r="H491" s="105"/>
      <c r="I491" s="106"/>
    </row>
    <row r="492" spans="2:9">
      <c r="B492" s="107" t="s">
        <v>2263</v>
      </c>
      <c r="C492" s="107" t="s">
        <v>2128</v>
      </c>
      <c r="D492" s="107">
        <v>1717.2488000000001</v>
      </c>
      <c r="E492" s="107">
        <v>1711.5</v>
      </c>
      <c r="F492" s="107">
        <v>36.768225000000001</v>
      </c>
      <c r="G492" s="105"/>
      <c r="H492" s="105"/>
      <c r="I492" s="106"/>
    </row>
    <row r="493" spans="2:9">
      <c r="B493" s="107" t="s">
        <v>2264</v>
      </c>
      <c r="C493" s="107" t="s">
        <v>2128</v>
      </c>
      <c r="D493" s="107">
        <v>418.48329999999999</v>
      </c>
      <c r="E493" s="107">
        <v>417.9</v>
      </c>
      <c r="F493" s="107">
        <v>6.6637199999999996</v>
      </c>
      <c r="G493" s="105"/>
      <c r="H493" s="105"/>
      <c r="I493" s="106"/>
    </row>
    <row r="494" spans="2:9">
      <c r="B494" s="107" t="s">
        <v>2265</v>
      </c>
      <c r="C494" s="107" t="s">
        <v>2128</v>
      </c>
      <c r="D494" s="107">
        <v>1142.0277501915709</v>
      </c>
      <c r="E494" s="107">
        <v>1151.2</v>
      </c>
      <c r="F494" s="107">
        <v>67.181399999999996</v>
      </c>
      <c r="G494" s="105"/>
      <c r="H494" s="105"/>
      <c r="I494" s="106"/>
    </row>
    <row r="495" spans="2:9">
      <c r="B495" s="107" t="s">
        <v>2266</v>
      </c>
      <c r="C495" s="107" t="s">
        <v>2128</v>
      </c>
      <c r="D495" s="107">
        <v>242.87</v>
      </c>
      <c r="E495" s="107">
        <v>237.4</v>
      </c>
      <c r="F495" s="107">
        <v>3.7867500000000001</v>
      </c>
      <c r="G495" s="105"/>
      <c r="H495" s="105"/>
      <c r="I495" s="106"/>
    </row>
    <row r="496" spans="2:9">
      <c r="B496" s="107" t="s">
        <v>2267</v>
      </c>
      <c r="C496" s="107" t="s">
        <v>2128</v>
      </c>
      <c r="D496" s="107">
        <v>231.56819999999999</v>
      </c>
      <c r="E496" s="107">
        <v>236.3</v>
      </c>
      <c r="F496" s="107">
        <v>8.3308499999999999</v>
      </c>
      <c r="G496" s="105"/>
      <c r="H496" s="105"/>
      <c r="I496" s="106"/>
    </row>
    <row r="497" spans="2:9">
      <c r="B497" s="107" t="s">
        <v>2268</v>
      </c>
      <c r="C497" s="107" t="s">
        <v>2128</v>
      </c>
      <c r="D497" s="107">
        <v>287.22442558139534</v>
      </c>
      <c r="E497" s="107">
        <v>289.10000000000002</v>
      </c>
      <c r="F497" s="107">
        <v>33.170200000000001</v>
      </c>
      <c r="G497" s="105"/>
      <c r="H497" s="105"/>
      <c r="I497" s="106"/>
    </row>
    <row r="498" spans="2:9">
      <c r="B498" s="107" t="s">
        <v>2269</v>
      </c>
      <c r="C498" s="107" t="s">
        <v>2128</v>
      </c>
      <c r="D498" s="107">
        <v>1048.9222</v>
      </c>
      <c r="E498" s="107">
        <v>1047.4000000000001</v>
      </c>
      <c r="F498" s="107">
        <v>24.430769999999999</v>
      </c>
      <c r="G498" s="105"/>
      <c r="H498" s="105"/>
      <c r="I498" s="106"/>
    </row>
    <row r="499" spans="2:9">
      <c r="B499" s="107" t="s">
        <v>2270</v>
      </c>
      <c r="C499" s="107" t="s">
        <v>2128</v>
      </c>
      <c r="D499" s="107">
        <v>2574.1163003322258</v>
      </c>
      <c r="E499" s="107">
        <v>2572.4</v>
      </c>
      <c r="F499" s="107">
        <v>29.786960000000001</v>
      </c>
      <c r="G499" s="105"/>
      <c r="H499" s="105"/>
      <c r="I499" s="106"/>
    </row>
    <row r="500" spans="2:9">
      <c r="B500" s="107" t="s">
        <v>2271</v>
      </c>
      <c r="C500" s="107" t="s">
        <v>2128</v>
      </c>
      <c r="D500" s="107">
        <v>282.45</v>
      </c>
      <c r="E500" s="107">
        <v>282.8</v>
      </c>
      <c r="F500" s="107">
        <v>28.5456</v>
      </c>
      <c r="G500" s="105"/>
      <c r="H500" s="105"/>
      <c r="I500" s="106"/>
    </row>
    <row r="501" spans="2:9">
      <c r="B501" s="107" t="s">
        <v>2272</v>
      </c>
      <c r="C501" s="107" t="s">
        <v>2128</v>
      </c>
      <c r="D501" s="107">
        <v>428.4879724137931</v>
      </c>
      <c r="E501" s="107">
        <v>427.65</v>
      </c>
      <c r="F501" s="107">
        <v>57.394480000000001</v>
      </c>
      <c r="G501" s="105"/>
      <c r="H501" s="105"/>
      <c r="I501" s="106"/>
    </row>
    <row r="502" spans="2:9">
      <c r="B502" s="107" t="s">
        <v>2273</v>
      </c>
      <c r="C502" s="107" t="s">
        <v>2128</v>
      </c>
      <c r="D502" s="107">
        <v>1042.6130000000001</v>
      </c>
      <c r="E502" s="107">
        <v>1057.2</v>
      </c>
      <c r="F502" s="107">
        <v>30.904640000000001</v>
      </c>
      <c r="G502" s="105"/>
      <c r="H502" s="105"/>
      <c r="I502" s="106"/>
    </row>
    <row r="503" spans="2:9">
      <c r="B503" s="107" t="s">
        <v>2274</v>
      </c>
      <c r="C503" s="107" t="s">
        <v>2128</v>
      </c>
      <c r="D503" s="107">
        <v>109.81727272727272</v>
      </c>
      <c r="E503" s="107">
        <v>108.16</v>
      </c>
      <c r="F503" s="107">
        <v>30.588799999999999</v>
      </c>
      <c r="G503" s="105"/>
      <c r="H503" s="105"/>
      <c r="I503" s="106"/>
    </row>
    <row r="504" spans="2:9">
      <c r="B504" s="107" t="s">
        <v>2275</v>
      </c>
      <c r="C504" s="107" t="s">
        <v>2128</v>
      </c>
      <c r="D504" s="107">
        <v>239.18936340425532</v>
      </c>
      <c r="E504" s="107">
        <v>239.06</v>
      </c>
      <c r="F504" s="107">
        <v>27.466799999999999</v>
      </c>
      <c r="G504" s="105"/>
      <c r="H504" s="105"/>
      <c r="I504" s="106"/>
    </row>
    <row r="505" spans="2:9">
      <c r="B505" s="107" t="s">
        <v>2276</v>
      </c>
      <c r="C505" s="107" t="s">
        <v>2128</v>
      </c>
      <c r="D505" s="107">
        <v>1334.8106300884956</v>
      </c>
      <c r="E505" s="107">
        <v>1307.9000000000001</v>
      </c>
      <c r="F505" s="107">
        <v>104.24815</v>
      </c>
      <c r="G505" s="105"/>
      <c r="H505" s="105"/>
      <c r="I505" s="106"/>
    </row>
    <row r="506" spans="2:9">
      <c r="B506" s="107" t="s">
        <v>2277</v>
      </c>
      <c r="C506" s="107" t="s">
        <v>2128</v>
      </c>
      <c r="D506" s="107">
        <v>3582.5</v>
      </c>
      <c r="E506" s="107">
        <v>3509.1</v>
      </c>
      <c r="F506" s="107">
        <v>1.8213299999999999</v>
      </c>
      <c r="G506" s="105"/>
      <c r="H506" s="105"/>
      <c r="I506" s="106"/>
    </row>
    <row r="507" spans="2:9">
      <c r="B507" s="107" t="s">
        <v>2278</v>
      </c>
      <c r="C507" s="107" t="s">
        <v>2128</v>
      </c>
      <c r="D507" s="107">
        <v>1047.1889000000001</v>
      </c>
      <c r="E507" s="107">
        <v>1039.95</v>
      </c>
      <c r="F507" s="107">
        <v>19.8369</v>
      </c>
      <c r="G507" s="105"/>
      <c r="H507" s="105"/>
      <c r="I507" s="106"/>
    </row>
    <row r="508" spans="2:9">
      <c r="B508" s="107" t="s">
        <v>2279</v>
      </c>
      <c r="C508" s="107" t="s">
        <v>2128</v>
      </c>
      <c r="D508" s="107">
        <v>595</v>
      </c>
      <c r="E508" s="107">
        <v>569.65</v>
      </c>
      <c r="F508" s="107">
        <v>17.914455</v>
      </c>
      <c r="G508" s="105"/>
      <c r="H508" s="105"/>
      <c r="I508" s="106"/>
    </row>
    <row r="509" spans="2:9">
      <c r="B509" s="107" t="s">
        <v>2280</v>
      </c>
      <c r="C509" s="107" t="s">
        <v>2128</v>
      </c>
      <c r="D509" s="107">
        <v>1764.2111348148148</v>
      </c>
      <c r="E509" s="107">
        <v>1789.2</v>
      </c>
      <c r="F509" s="107">
        <v>8.4027375000000006</v>
      </c>
      <c r="G509" s="105"/>
      <c r="H509" s="105"/>
      <c r="I509" s="106"/>
    </row>
    <row r="510" spans="2:9">
      <c r="B510" s="107" t="s">
        <v>2281</v>
      </c>
      <c r="C510" s="107" t="s">
        <v>2128</v>
      </c>
      <c r="D510" s="107">
        <v>17972.024390243903</v>
      </c>
      <c r="E510" s="107">
        <v>18841</v>
      </c>
      <c r="F510" s="107">
        <v>133.10691</v>
      </c>
      <c r="G510" s="105"/>
      <c r="H510" s="105"/>
      <c r="I510" s="106"/>
    </row>
    <row r="511" spans="2:9">
      <c r="B511" s="107" t="s">
        <v>2282</v>
      </c>
      <c r="C511" s="107" t="s">
        <v>2128</v>
      </c>
      <c r="D511" s="107">
        <v>1879.9269720706261</v>
      </c>
      <c r="E511" s="107">
        <v>1870.8</v>
      </c>
      <c r="F511" s="107">
        <v>82.824735000000004</v>
      </c>
      <c r="G511" s="105"/>
      <c r="H511" s="105"/>
      <c r="I511" s="106"/>
    </row>
    <row r="512" spans="2:9">
      <c r="B512" s="107" t="s">
        <v>2283</v>
      </c>
      <c r="C512" s="107" t="s">
        <v>2128</v>
      </c>
      <c r="D512" s="107">
        <v>479.07857142857142</v>
      </c>
      <c r="E512" s="107">
        <v>479.05</v>
      </c>
      <c r="F512" s="107">
        <v>11.521229999999999</v>
      </c>
      <c r="G512" s="105"/>
      <c r="H512" s="105"/>
      <c r="I512" s="106"/>
    </row>
    <row r="513" spans="2:9">
      <c r="B513" s="107" t="s">
        <v>2284</v>
      </c>
      <c r="C513" s="107" t="s">
        <v>2128</v>
      </c>
      <c r="D513" s="107">
        <v>3227.96</v>
      </c>
      <c r="E513" s="107">
        <v>3173</v>
      </c>
      <c r="F513" s="107">
        <v>27.679575</v>
      </c>
      <c r="G513" s="105"/>
      <c r="H513" s="105"/>
      <c r="I513" s="106"/>
    </row>
    <row r="514" spans="2:9">
      <c r="B514" s="107" t="s">
        <v>2285</v>
      </c>
      <c r="C514" s="107" t="s">
        <v>2128</v>
      </c>
      <c r="D514" s="107">
        <v>200.78537706293707</v>
      </c>
      <c r="E514" s="107">
        <v>190.29</v>
      </c>
      <c r="F514" s="107">
        <v>10.356775000000001</v>
      </c>
      <c r="G514" s="105"/>
      <c r="H514" s="105"/>
      <c r="I514" s="106"/>
    </row>
    <row r="515" spans="2:9">
      <c r="B515" s="107" t="s">
        <v>2286</v>
      </c>
      <c r="C515" s="107" t="s">
        <v>2128</v>
      </c>
      <c r="D515" s="107">
        <v>3028.9571000000001</v>
      </c>
      <c r="E515" s="107">
        <v>3049.4</v>
      </c>
      <c r="F515" s="107">
        <v>49.985039999999998</v>
      </c>
      <c r="G515" s="105"/>
      <c r="H515" s="105"/>
      <c r="I515" s="106"/>
    </row>
    <row r="516" spans="2:9">
      <c r="B516" s="107" t="s">
        <v>2287</v>
      </c>
      <c r="C516" s="107" t="s">
        <v>2128</v>
      </c>
      <c r="D516" s="107">
        <v>393.27715442278861</v>
      </c>
      <c r="E516" s="107">
        <v>390.45</v>
      </c>
      <c r="F516" s="107">
        <v>36.55827</v>
      </c>
      <c r="G516" s="105"/>
      <c r="H516" s="105"/>
      <c r="I516" s="106"/>
    </row>
    <row r="517" spans="2:9">
      <c r="B517" s="107" t="s">
        <v>2288</v>
      </c>
      <c r="C517" s="107" t="s">
        <v>2128</v>
      </c>
      <c r="D517" s="107">
        <v>4329.0594000000001</v>
      </c>
      <c r="E517" s="107">
        <v>4445.3999999999996</v>
      </c>
      <c r="F517" s="107">
        <v>33.9696</v>
      </c>
      <c r="G517" s="105"/>
      <c r="H517" s="105"/>
      <c r="I517" s="106"/>
    </row>
    <row r="518" spans="2:9">
      <c r="B518" s="107" t="s">
        <v>2289</v>
      </c>
      <c r="C518" s="107" t="s">
        <v>2128</v>
      </c>
      <c r="D518" s="107">
        <v>11486.166666666666</v>
      </c>
      <c r="E518" s="107">
        <v>11338</v>
      </c>
      <c r="F518" s="107">
        <v>14.46912</v>
      </c>
      <c r="G518" s="105"/>
      <c r="H518" s="105"/>
      <c r="I518" s="106"/>
    </row>
    <row r="519" spans="2:9">
      <c r="B519" s="107" t="s">
        <v>2290</v>
      </c>
      <c r="C519" s="107" t="s">
        <v>2128</v>
      </c>
      <c r="D519" s="107">
        <v>174.04</v>
      </c>
      <c r="E519" s="107">
        <v>173.49</v>
      </c>
      <c r="F519" s="107">
        <v>16.048147499999999</v>
      </c>
      <c r="G519" s="105"/>
      <c r="H519" s="105"/>
      <c r="I519" s="106"/>
    </row>
    <row r="520" spans="2:9">
      <c r="B520" s="107" t="s">
        <v>2291</v>
      </c>
      <c r="C520" s="107" t="s">
        <v>2128</v>
      </c>
      <c r="D520" s="107">
        <v>1391.3000239999999</v>
      </c>
      <c r="E520" s="107">
        <v>1362.3</v>
      </c>
      <c r="F520" s="107">
        <v>4.8105000000000002</v>
      </c>
      <c r="G520" s="105"/>
      <c r="H520" s="105"/>
      <c r="I520" s="106"/>
    </row>
    <row r="521" spans="2:9">
      <c r="B521" s="107" t="s">
        <v>2292</v>
      </c>
      <c r="C521" s="107" t="s">
        <v>2128</v>
      </c>
      <c r="D521" s="107">
        <v>24.436666666666667</v>
      </c>
      <c r="E521" s="107">
        <v>24.52</v>
      </c>
      <c r="F521" s="107">
        <v>16.4208</v>
      </c>
      <c r="G521" s="105"/>
      <c r="H521" s="105"/>
      <c r="I521" s="106"/>
    </row>
    <row r="522" spans="2:9">
      <c r="B522" s="107" t="s">
        <v>2293</v>
      </c>
      <c r="C522" s="107" t="s">
        <v>2128</v>
      </c>
      <c r="D522" s="107">
        <v>258.88815182755388</v>
      </c>
      <c r="E522" s="107">
        <v>267.7</v>
      </c>
      <c r="F522" s="107">
        <v>136.17587499999999</v>
      </c>
      <c r="G522" s="105"/>
      <c r="H522" s="105"/>
      <c r="I522" s="106"/>
    </row>
    <row r="523" spans="2:9">
      <c r="B523" s="108"/>
      <c r="C523" s="109"/>
      <c r="D523" s="109"/>
      <c r="E523" s="109"/>
      <c r="F523" s="109"/>
      <c r="G523" s="105"/>
      <c r="H523" s="105"/>
      <c r="I523" s="106"/>
    </row>
    <row r="524" spans="2:9">
      <c r="B524" s="45" t="s">
        <v>2294</v>
      </c>
      <c r="C524" s="109"/>
      <c r="D524" s="109"/>
      <c r="E524" s="109"/>
      <c r="F524" s="109"/>
      <c r="G524" s="105"/>
      <c r="H524" s="105"/>
      <c r="I524" s="110"/>
    </row>
    <row r="525" spans="2:9">
      <c r="B525" s="111"/>
      <c r="C525" s="109"/>
      <c r="D525" s="109"/>
      <c r="E525" s="109"/>
      <c r="F525" s="109"/>
      <c r="G525" s="105"/>
      <c r="H525" s="105"/>
      <c r="I525" s="106"/>
    </row>
    <row r="526" spans="2:9">
      <c r="B526" s="45" t="s">
        <v>2295</v>
      </c>
      <c r="C526" s="109"/>
      <c r="D526" s="109"/>
      <c r="E526" s="109"/>
      <c r="F526" s="109"/>
      <c r="G526" s="105"/>
      <c r="H526" s="105"/>
      <c r="I526" s="106"/>
    </row>
    <row r="527" spans="2:9">
      <c r="B527" s="45" t="s">
        <v>2296</v>
      </c>
      <c r="C527" s="109"/>
      <c r="D527" s="109"/>
      <c r="E527" s="109"/>
      <c r="F527" s="109"/>
      <c r="G527" s="105"/>
      <c r="H527" s="105"/>
      <c r="I527" s="106"/>
    </row>
    <row r="528" spans="2:9">
      <c r="B528" s="45" t="s">
        <v>2297</v>
      </c>
      <c r="C528" s="109"/>
      <c r="D528" s="109"/>
      <c r="E528" s="109"/>
      <c r="F528" s="109"/>
      <c r="G528" s="105"/>
      <c r="H528" s="105"/>
      <c r="I528" s="106"/>
    </row>
    <row r="529" spans="2:9">
      <c r="B529" s="45" t="s">
        <v>2298</v>
      </c>
      <c r="C529" s="109"/>
      <c r="D529" s="109"/>
      <c r="E529" s="109"/>
      <c r="F529" s="109"/>
      <c r="G529" s="105"/>
      <c r="H529" s="105"/>
      <c r="I529" s="106"/>
    </row>
    <row r="530" spans="2:9">
      <c r="B530" s="45" t="s">
        <v>2299</v>
      </c>
      <c r="C530" s="109"/>
      <c r="D530" s="109"/>
      <c r="E530" s="109"/>
      <c r="F530" s="109"/>
      <c r="G530" s="105"/>
      <c r="H530" s="105"/>
      <c r="I530" s="106"/>
    </row>
    <row r="531" spans="2:9">
      <c r="B531" s="45" t="s">
        <v>2300</v>
      </c>
      <c r="C531" s="109"/>
      <c r="D531" s="109"/>
      <c r="E531" s="109"/>
      <c r="F531" s="109"/>
      <c r="G531" s="105"/>
      <c r="H531" s="105"/>
      <c r="I531" s="106"/>
    </row>
    <row r="532" spans="2:9">
      <c r="B532" s="112"/>
      <c r="C532" s="105"/>
      <c r="D532" s="105"/>
      <c r="E532" s="105"/>
      <c r="F532" s="105"/>
      <c r="G532" s="105"/>
      <c r="H532" s="105"/>
      <c r="I532" s="106"/>
    </row>
    <row r="533" spans="2:9">
      <c r="B533" s="113" t="s">
        <v>2301</v>
      </c>
      <c r="C533" s="114"/>
      <c r="D533" s="114"/>
      <c r="E533" s="114"/>
      <c r="F533" s="114"/>
      <c r="G533" s="114"/>
      <c r="H533" s="105"/>
      <c r="I533" s="106"/>
    </row>
    <row r="534" spans="2:9" ht="23">
      <c r="B534" s="51" t="s">
        <v>2122</v>
      </c>
      <c r="C534" s="51" t="s">
        <v>2123</v>
      </c>
      <c r="D534" s="103" t="s">
        <v>2124</v>
      </c>
      <c r="E534" s="104" t="s">
        <v>2125</v>
      </c>
      <c r="F534" s="104" t="s">
        <v>2126</v>
      </c>
      <c r="G534" s="114"/>
      <c r="H534" s="105"/>
      <c r="I534" s="106"/>
    </row>
    <row r="535" spans="2:9">
      <c r="B535" s="115" t="s">
        <v>2302</v>
      </c>
      <c r="C535" s="116"/>
      <c r="D535" s="116"/>
      <c r="E535" s="116"/>
      <c r="F535" s="117"/>
      <c r="G535" s="114"/>
      <c r="H535" s="105"/>
      <c r="I535" s="106"/>
    </row>
    <row r="536" spans="2:9">
      <c r="B536" s="45"/>
      <c r="C536" s="114"/>
      <c r="D536" s="114"/>
      <c r="E536" s="114"/>
      <c r="F536" s="114"/>
      <c r="G536" s="114"/>
      <c r="H536" s="105"/>
      <c r="I536" s="106"/>
    </row>
    <row r="537" spans="2:9">
      <c r="B537" s="45" t="s">
        <v>2303</v>
      </c>
      <c r="C537" s="118"/>
      <c r="D537" s="118"/>
      <c r="E537" s="114"/>
      <c r="F537" s="114"/>
      <c r="G537" s="114"/>
      <c r="H537" s="105"/>
      <c r="I537" s="106"/>
    </row>
    <row r="538" spans="2:9">
      <c r="B538" s="45"/>
      <c r="C538" s="118"/>
      <c r="D538" s="118"/>
      <c r="E538" s="114"/>
      <c r="F538" s="114"/>
      <c r="G538" s="114"/>
      <c r="H538" s="105"/>
      <c r="I538" s="106"/>
    </row>
    <row r="539" spans="2:9">
      <c r="B539" s="45" t="s">
        <v>2304</v>
      </c>
      <c r="C539" s="118"/>
      <c r="D539" s="118"/>
      <c r="E539" s="114"/>
      <c r="F539" s="114"/>
      <c r="G539" s="114"/>
      <c r="H539" s="105"/>
      <c r="I539" s="106"/>
    </row>
    <row r="540" spans="2:9">
      <c r="B540" s="45" t="s">
        <v>2305</v>
      </c>
      <c r="C540" s="119"/>
      <c r="D540" s="118"/>
      <c r="E540" s="114"/>
      <c r="F540" s="114"/>
      <c r="G540" s="114"/>
      <c r="H540" s="105"/>
      <c r="I540" s="106"/>
    </row>
    <row r="541" spans="2:9">
      <c r="B541" s="45" t="s">
        <v>2306</v>
      </c>
      <c r="C541" s="119"/>
      <c r="D541" s="118"/>
      <c r="E541" s="114"/>
      <c r="F541" s="114"/>
      <c r="G541" s="114"/>
      <c r="H541" s="105"/>
      <c r="I541" s="106"/>
    </row>
    <row r="542" spans="2:9">
      <c r="B542" s="45" t="s">
        <v>2307</v>
      </c>
      <c r="C542" s="119"/>
      <c r="D542" s="118"/>
      <c r="E542" s="114"/>
      <c r="F542" s="114"/>
      <c r="G542" s="114"/>
      <c r="H542" s="105"/>
      <c r="I542" s="106"/>
    </row>
    <row r="543" spans="2:9">
      <c r="B543" s="45" t="s">
        <v>2308</v>
      </c>
      <c r="C543" s="119"/>
      <c r="D543" s="118"/>
      <c r="E543" s="114"/>
      <c r="F543" s="114"/>
      <c r="G543" s="114"/>
      <c r="H543" s="105"/>
      <c r="I543" s="106"/>
    </row>
    <row r="544" spans="2:9">
      <c r="B544" s="45" t="s">
        <v>2309</v>
      </c>
      <c r="C544" s="119"/>
      <c r="D544" s="118"/>
      <c r="E544" s="114"/>
      <c r="F544" s="114"/>
      <c r="G544" s="114"/>
      <c r="H544" s="105"/>
      <c r="I544" s="106"/>
    </row>
    <row r="545" spans="2:9">
      <c r="B545" s="45"/>
      <c r="C545" s="118"/>
      <c r="D545" s="118"/>
      <c r="E545" s="114"/>
      <c r="F545" s="114"/>
      <c r="G545" s="114"/>
      <c r="H545" s="105"/>
      <c r="I545" s="106"/>
    </row>
    <row r="546" spans="2:9">
      <c r="B546" s="113" t="s">
        <v>2310</v>
      </c>
      <c r="C546" s="118"/>
      <c r="D546" s="118"/>
      <c r="E546" s="114"/>
      <c r="F546" s="114"/>
      <c r="G546" s="114"/>
      <c r="H546" s="105"/>
      <c r="I546" s="106"/>
    </row>
    <row r="547" spans="2:9" ht="23">
      <c r="B547" s="51" t="s">
        <v>2122</v>
      </c>
      <c r="C547" s="63" t="s">
        <v>2311</v>
      </c>
      <c r="D547" s="103" t="s">
        <v>2312</v>
      </c>
      <c r="E547" s="104" t="s">
        <v>2313</v>
      </c>
      <c r="F547" s="114"/>
      <c r="G547" s="114"/>
      <c r="H547" s="105"/>
      <c r="I547" s="106"/>
    </row>
    <row r="548" spans="2:9">
      <c r="B548" s="144" t="s">
        <v>2302</v>
      </c>
      <c r="C548" s="144"/>
      <c r="D548" s="144"/>
      <c r="E548" s="144"/>
      <c r="F548" s="114"/>
      <c r="G548" s="114"/>
      <c r="H548" s="105"/>
      <c r="I548" s="106"/>
    </row>
    <row r="549" spans="2:9">
      <c r="B549" s="45" t="s">
        <v>2314</v>
      </c>
      <c r="C549" s="118"/>
      <c r="D549" s="118"/>
      <c r="E549" s="114"/>
      <c r="F549" s="114"/>
      <c r="G549" s="114"/>
      <c r="H549" s="105"/>
      <c r="I549" s="106"/>
    </row>
    <row r="550" spans="2:9">
      <c r="B550" s="45"/>
      <c r="C550" s="118"/>
      <c r="D550" s="118"/>
      <c r="E550" s="114"/>
      <c r="F550" s="114"/>
      <c r="G550" s="114"/>
      <c r="H550" s="105"/>
      <c r="I550" s="106"/>
    </row>
    <row r="551" spans="2:9">
      <c r="B551" s="45" t="s">
        <v>2315</v>
      </c>
      <c r="C551" s="118"/>
      <c r="D551" s="118"/>
      <c r="E551" s="114"/>
      <c r="F551" s="114"/>
      <c r="G551" s="114"/>
      <c r="H551" s="105"/>
      <c r="I551" s="106"/>
    </row>
    <row r="552" spans="2:9">
      <c r="B552" s="45" t="s">
        <v>2316</v>
      </c>
      <c r="C552" s="118"/>
      <c r="D552" s="118"/>
      <c r="E552" s="114"/>
      <c r="F552" s="114"/>
      <c r="G552" s="114"/>
      <c r="H552" s="105"/>
      <c r="I552" s="106"/>
    </row>
    <row r="553" spans="2:9">
      <c r="B553" s="45" t="s">
        <v>2317</v>
      </c>
      <c r="C553" s="118"/>
      <c r="D553" s="118"/>
      <c r="E553" s="114"/>
      <c r="F553" s="114"/>
      <c r="G553" s="114"/>
      <c r="H553" s="105"/>
      <c r="I553" s="106"/>
    </row>
    <row r="554" spans="2:9">
      <c r="B554" s="45" t="s">
        <v>2318</v>
      </c>
      <c r="C554" s="118"/>
      <c r="D554" s="118"/>
      <c r="E554" s="114"/>
      <c r="F554" s="114"/>
      <c r="G554" s="114"/>
      <c r="H554" s="105"/>
      <c r="I554" s="106"/>
    </row>
    <row r="555" spans="2:9">
      <c r="B555" s="45"/>
      <c r="C555" s="118"/>
      <c r="D555" s="118"/>
      <c r="E555" s="114"/>
      <c r="F555" s="114"/>
      <c r="G555" s="114"/>
      <c r="H555" s="105"/>
      <c r="I555" s="106"/>
    </row>
    <row r="556" spans="2:9">
      <c r="B556" s="113" t="s">
        <v>2319</v>
      </c>
      <c r="C556" s="118"/>
      <c r="D556" s="118"/>
      <c r="E556" s="114"/>
      <c r="F556" s="114"/>
      <c r="G556" s="114"/>
      <c r="H556" s="105"/>
      <c r="I556" s="106"/>
    </row>
    <row r="557" spans="2:9" ht="23">
      <c r="B557" s="51" t="s">
        <v>2122</v>
      </c>
      <c r="C557" s="51" t="s">
        <v>2320</v>
      </c>
      <c r="D557" s="103" t="s">
        <v>2321</v>
      </c>
      <c r="E557" s="104" t="s">
        <v>2322</v>
      </c>
      <c r="F557" s="104" t="s">
        <v>2323</v>
      </c>
      <c r="G557" s="114"/>
      <c r="H557" s="105"/>
      <c r="I557" s="106"/>
    </row>
    <row r="558" spans="2:9">
      <c r="B558" s="145" t="s">
        <v>2302</v>
      </c>
      <c r="C558" s="146"/>
      <c r="D558" s="146"/>
      <c r="E558" s="146"/>
      <c r="F558" s="147"/>
      <c r="G558" s="114"/>
      <c r="H558" s="105"/>
      <c r="I558" s="106"/>
    </row>
    <row r="559" spans="2:9">
      <c r="B559" s="45" t="s">
        <v>2324</v>
      </c>
      <c r="C559" s="118"/>
      <c r="D559" s="118"/>
      <c r="E559" s="114"/>
      <c r="F559" s="114"/>
      <c r="G559" s="114"/>
      <c r="H559" s="105"/>
      <c r="I559" s="106"/>
    </row>
    <row r="560" spans="2:9">
      <c r="B560" s="45"/>
      <c r="C560" s="118"/>
      <c r="D560" s="118"/>
      <c r="E560" s="114"/>
      <c r="F560" s="114"/>
      <c r="G560" s="114"/>
      <c r="H560" s="105"/>
      <c r="I560" s="106"/>
    </row>
    <row r="561" spans="2:9">
      <c r="B561" s="45" t="s">
        <v>2325</v>
      </c>
      <c r="C561" s="118"/>
      <c r="D561" s="118"/>
      <c r="E561" s="114"/>
      <c r="F561" s="114"/>
      <c r="G561" s="114"/>
      <c r="H561" s="105"/>
      <c r="I561" s="106"/>
    </row>
    <row r="562" spans="2:9">
      <c r="B562" s="45" t="s">
        <v>2316</v>
      </c>
      <c r="C562" s="118"/>
      <c r="D562" s="118"/>
      <c r="E562" s="114"/>
      <c r="F562" s="114"/>
      <c r="G562" s="114"/>
      <c r="H562" s="105"/>
      <c r="I562" s="106"/>
    </row>
    <row r="563" spans="2:9">
      <c r="B563" s="45" t="s">
        <v>2317</v>
      </c>
      <c r="C563" s="118"/>
      <c r="D563" s="118"/>
      <c r="E563" s="114"/>
      <c r="F563" s="114"/>
      <c r="G563" s="114"/>
      <c r="H563" s="105"/>
      <c r="I563" s="106"/>
    </row>
    <row r="564" spans="2:9">
      <c r="B564" s="45" t="s">
        <v>2318</v>
      </c>
      <c r="C564" s="118"/>
      <c r="D564" s="118"/>
      <c r="E564" s="114"/>
      <c r="F564" s="114"/>
      <c r="G564" s="114"/>
      <c r="H564" s="105"/>
      <c r="I564" s="106"/>
    </row>
    <row r="565" spans="2:9">
      <c r="B565" s="45"/>
      <c r="C565" s="118"/>
      <c r="D565" s="118"/>
      <c r="E565" s="114"/>
      <c r="F565" s="114"/>
      <c r="G565" s="114"/>
      <c r="H565" s="105"/>
      <c r="I565" s="106"/>
    </row>
    <row r="566" spans="2:9">
      <c r="B566" s="113" t="s">
        <v>2326</v>
      </c>
      <c r="C566" s="118"/>
      <c r="D566" s="118"/>
      <c r="E566" s="114"/>
      <c r="F566" s="114"/>
      <c r="G566" s="114"/>
      <c r="H566" s="105"/>
      <c r="I566" s="106"/>
    </row>
    <row r="567" spans="2:9">
      <c r="B567" s="71"/>
      <c r="C567" s="55"/>
      <c r="D567" s="55"/>
      <c r="E567" s="55"/>
      <c r="F567" s="55"/>
      <c r="G567" s="55"/>
      <c r="H567" s="120"/>
      <c r="I567" s="121"/>
    </row>
  </sheetData>
  <mergeCells count="8">
    <mergeCell ref="B548:E548"/>
    <mergeCell ref="B558:F558"/>
    <mergeCell ref="C353:D353"/>
    <mergeCell ref="B331:I331"/>
    <mergeCell ref="B332:I332"/>
    <mergeCell ref="B350:I350"/>
    <mergeCell ref="C351:F351"/>
    <mergeCell ref="C352:F352"/>
  </mergeCells>
  <hyperlinks>
    <hyperlink ref="A1" location="BajajFinservArbitrageFund" display="BFARB" xr:uid="{00000000-0004-0000-0100-000000000000}"/>
    <hyperlink ref="B1" location="BajajFinservArbitrageFund" display="Bajaj Finserv Arbitrage Fund" xr:uid="{00000000-0004-0000-0100-000001000000}"/>
  </hyperlinks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17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</v>
      </c>
      <c r="B1" s="3" t="s">
        <v>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1182413</v>
      </c>
      <c r="F7" s="19">
        <v>9435.0645000000004</v>
      </c>
      <c r="G7" s="20">
        <v>7.6200000000000004E-2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514701</v>
      </c>
      <c r="F8" s="19">
        <v>7078.1682000000001</v>
      </c>
      <c r="G8" s="20">
        <v>5.7099999999999998E-2</v>
      </c>
      <c r="H8" s="21"/>
      <c r="I8" s="22"/>
    </row>
    <row r="9" spans="1:9" ht="13" customHeight="1">
      <c r="A9" s="16" t="s">
        <v>90</v>
      </c>
      <c r="B9" s="17" t="s">
        <v>91</v>
      </c>
      <c r="C9" s="13" t="s">
        <v>92</v>
      </c>
      <c r="D9" s="13" t="s">
        <v>89</v>
      </c>
      <c r="E9" s="18">
        <v>334766</v>
      </c>
      <c r="F9" s="19">
        <v>6199.8662999999997</v>
      </c>
      <c r="G9" s="20">
        <v>0.05</v>
      </c>
      <c r="H9" s="21"/>
      <c r="I9" s="22"/>
    </row>
    <row r="10" spans="1:9" ht="13" customHeight="1">
      <c r="A10" s="16" t="s">
        <v>67</v>
      </c>
      <c r="B10" s="17" t="s">
        <v>68</v>
      </c>
      <c r="C10" s="13" t="s">
        <v>69</v>
      </c>
      <c r="D10" s="13" t="s">
        <v>70</v>
      </c>
      <c r="E10" s="18">
        <v>416286</v>
      </c>
      <c r="F10" s="19">
        <v>5386.3245999999999</v>
      </c>
      <c r="G10" s="20">
        <v>4.3499999999999997E-2</v>
      </c>
      <c r="H10" s="21"/>
      <c r="I10" s="22"/>
    </row>
    <row r="11" spans="1:9" ht="13" customHeight="1">
      <c r="A11" s="16" t="s">
        <v>847</v>
      </c>
      <c r="B11" s="17" t="s">
        <v>848</v>
      </c>
      <c r="C11" s="13" t="s">
        <v>849</v>
      </c>
      <c r="D11" s="13" t="s">
        <v>82</v>
      </c>
      <c r="E11" s="18">
        <v>43506</v>
      </c>
      <c r="F11" s="19">
        <v>4227.0429999999997</v>
      </c>
      <c r="G11" s="20">
        <v>3.4099999999999998E-2</v>
      </c>
      <c r="H11" s="21"/>
      <c r="I11" s="22"/>
    </row>
    <row r="12" spans="1:9" ht="13" customHeight="1">
      <c r="A12" s="16" t="s">
        <v>445</v>
      </c>
      <c r="B12" s="17" t="s">
        <v>446</v>
      </c>
      <c r="C12" s="13" t="s">
        <v>447</v>
      </c>
      <c r="D12" s="13" t="s">
        <v>156</v>
      </c>
      <c r="E12" s="18">
        <v>55915</v>
      </c>
      <c r="F12" s="19">
        <v>3678.6478999999999</v>
      </c>
      <c r="G12" s="20">
        <v>2.9700000000000001E-2</v>
      </c>
      <c r="H12" s="21"/>
      <c r="I12" s="22"/>
    </row>
    <row r="13" spans="1:9" ht="13" customHeight="1">
      <c r="A13" s="16" t="s">
        <v>222</v>
      </c>
      <c r="B13" s="17" t="s">
        <v>223</v>
      </c>
      <c r="C13" s="13" t="s">
        <v>224</v>
      </c>
      <c r="D13" s="13" t="s">
        <v>110</v>
      </c>
      <c r="E13" s="18">
        <v>169846</v>
      </c>
      <c r="F13" s="19">
        <v>3597.6779999999999</v>
      </c>
      <c r="G13" s="20">
        <v>2.9000000000000001E-2</v>
      </c>
      <c r="H13" s="21"/>
      <c r="I13" s="22"/>
    </row>
    <row r="14" spans="1:9" ht="13" customHeight="1">
      <c r="A14" s="16" t="s">
        <v>71</v>
      </c>
      <c r="B14" s="17" t="s">
        <v>72</v>
      </c>
      <c r="C14" s="13" t="s">
        <v>73</v>
      </c>
      <c r="D14" s="13" t="s">
        <v>74</v>
      </c>
      <c r="E14" s="18">
        <v>348907</v>
      </c>
      <c r="F14" s="19">
        <v>3505.6430999999998</v>
      </c>
      <c r="G14" s="20">
        <v>2.8299999999999999E-2</v>
      </c>
      <c r="H14" s="21"/>
      <c r="I14" s="22"/>
    </row>
    <row r="15" spans="1:9" ht="13" customHeight="1">
      <c r="A15" s="16" t="s">
        <v>100</v>
      </c>
      <c r="B15" s="17" t="s">
        <v>101</v>
      </c>
      <c r="C15" s="13" t="s">
        <v>102</v>
      </c>
      <c r="D15" s="13" t="s">
        <v>63</v>
      </c>
      <c r="E15" s="18">
        <v>256063</v>
      </c>
      <c r="F15" s="19">
        <v>3445.8398000000002</v>
      </c>
      <c r="G15" s="20">
        <v>2.7799999999999998E-2</v>
      </c>
      <c r="H15" s="21"/>
      <c r="I15" s="22"/>
    </row>
    <row r="16" spans="1:9" ht="13" customHeight="1">
      <c r="A16" s="16" t="s">
        <v>391</v>
      </c>
      <c r="B16" s="17" t="s">
        <v>392</v>
      </c>
      <c r="C16" s="13" t="s">
        <v>393</v>
      </c>
      <c r="D16" s="13" t="s">
        <v>272</v>
      </c>
      <c r="E16" s="18">
        <v>27969</v>
      </c>
      <c r="F16" s="19">
        <v>3147.3516</v>
      </c>
      <c r="G16" s="20">
        <v>2.5399999999999999E-2</v>
      </c>
      <c r="H16" s="21"/>
      <c r="I16" s="22"/>
    </row>
    <row r="17" spans="1:9" ht="13" customHeight="1">
      <c r="A17" s="16" t="s">
        <v>212</v>
      </c>
      <c r="B17" s="17" t="s">
        <v>213</v>
      </c>
      <c r="C17" s="13" t="s">
        <v>214</v>
      </c>
      <c r="D17" s="13" t="s">
        <v>63</v>
      </c>
      <c r="E17" s="18">
        <v>301165</v>
      </c>
      <c r="F17" s="19">
        <v>3092.6633999999999</v>
      </c>
      <c r="G17" s="20">
        <v>2.5000000000000001E-2</v>
      </c>
      <c r="H17" s="21"/>
      <c r="I17" s="22"/>
    </row>
    <row r="18" spans="1:9" ht="13" customHeight="1">
      <c r="A18" s="16" t="s">
        <v>192</v>
      </c>
      <c r="B18" s="17" t="s">
        <v>193</v>
      </c>
      <c r="C18" s="13" t="s">
        <v>194</v>
      </c>
      <c r="D18" s="13" t="s">
        <v>195</v>
      </c>
      <c r="E18" s="18">
        <v>71092</v>
      </c>
      <c r="F18" s="19">
        <v>2945.6259</v>
      </c>
      <c r="G18" s="20">
        <v>2.3800000000000002E-2</v>
      </c>
      <c r="H18" s="21"/>
      <c r="I18" s="22"/>
    </row>
    <row r="19" spans="1:9" ht="13" customHeight="1">
      <c r="A19" s="16" t="s">
        <v>186</v>
      </c>
      <c r="B19" s="17" t="s">
        <v>187</v>
      </c>
      <c r="C19" s="13" t="s">
        <v>188</v>
      </c>
      <c r="D19" s="13" t="s">
        <v>78</v>
      </c>
      <c r="E19" s="18">
        <v>1541376</v>
      </c>
      <c r="F19" s="19">
        <v>2898.7116999999998</v>
      </c>
      <c r="G19" s="20">
        <v>2.3400000000000001E-2</v>
      </c>
      <c r="H19" s="21"/>
      <c r="I19" s="22"/>
    </row>
    <row r="20" spans="1:9" ht="13" customHeight="1">
      <c r="A20" s="16" t="s">
        <v>189</v>
      </c>
      <c r="B20" s="17" t="s">
        <v>190</v>
      </c>
      <c r="C20" s="13" t="s">
        <v>191</v>
      </c>
      <c r="D20" s="13" t="s">
        <v>74</v>
      </c>
      <c r="E20" s="18">
        <v>254804</v>
      </c>
      <c r="F20" s="19">
        <v>2655.4398999999999</v>
      </c>
      <c r="G20" s="20">
        <v>2.1399999999999999E-2</v>
      </c>
      <c r="H20" s="21"/>
      <c r="I20" s="22"/>
    </row>
    <row r="21" spans="1:9" ht="13" customHeight="1">
      <c r="A21" s="16" t="s">
        <v>228</v>
      </c>
      <c r="B21" s="17" t="s">
        <v>229</v>
      </c>
      <c r="C21" s="13" t="s">
        <v>230</v>
      </c>
      <c r="D21" s="13" t="s">
        <v>211</v>
      </c>
      <c r="E21" s="18">
        <v>378003</v>
      </c>
      <c r="F21" s="19">
        <v>2343.8076000000001</v>
      </c>
      <c r="G21" s="20">
        <v>1.89E-2</v>
      </c>
      <c r="H21" s="21"/>
      <c r="I21" s="22"/>
    </row>
    <row r="22" spans="1:9" ht="13" customHeight="1">
      <c r="A22" s="16" t="s">
        <v>850</v>
      </c>
      <c r="B22" s="17" t="s">
        <v>851</v>
      </c>
      <c r="C22" s="13" t="s">
        <v>852</v>
      </c>
      <c r="D22" s="13" t="s">
        <v>156</v>
      </c>
      <c r="E22" s="18">
        <v>92626</v>
      </c>
      <c r="F22" s="19">
        <v>2269.6149</v>
      </c>
      <c r="G22" s="20">
        <v>1.83E-2</v>
      </c>
      <c r="H22" s="21"/>
      <c r="I22" s="22"/>
    </row>
    <row r="23" spans="1:9" ht="13" customHeight="1">
      <c r="A23" s="16" t="s">
        <v>179</v>
      </c>
      <c r="B23" s="17" t="s">
        <v>180</v>
      </c>
      <c r="C23" s="13" t="s">
        <v>181</v>
      </c>
      <c r="D23" s="13" t="s">
        <v>156</v>
      </c>
      <c r="E23" s="18">
        <v>116826</v>
      </c>
      <c r="F23" s="19">
        <v>2175.8843000000002</v>
      </c>
      <c r="G23" s="20">
        <v>1.7600000000000001E-2</v>
      </c>
      <c r="H23" s="21"/>
      <c r="I23" s="22"/>
    </row>
    <row r="24" spans="1:9" ht="13" customHeight="1">
      <c r="A24" s="16" t="s">
        <v>161</v>
      </c>
      <c r="B24" s="17" t="s">
        <v>162</v>
      </c>
      <c r="C24" s="13" t="s">
        <v>163</v>
      </c>
      <c r="D24" s="13" t="s">
        <v>164</v>
      </c>
      <c r="E24" s="18">
        <v>779457</v>
      </c>
      <c r="F24" s="19">
        <v>2062.4432000000002</v>
      </c>
      <c r="G24" s="20">
        <v>1.66E-2</v>
      </c>
      <c r="H24" s="21"/>
      <c r="I24" s="22"/>
    </row>
    <row r="25" spans="1:9" ht="13" customHeight="1">
      <c r="A25" s="16" t="s">
        <v>140</v>
      </c>
      <c r="B25" s="17" t="s">
        <v>141</v>
      </c>
      <c r="C25" s="13" t="s">
        <v>142</v>
      </c>
      <c r="D25" s="13" t="s">
        <v>143</v>
      </c>
      <c r="E25" s="18">
        <v>490319</v>
      </c>
      <c r="F25" s="19">
        <v>2019.1335999999999</v>
      </c>
      <c r="G25" s="20">
        <v>1.6299999999999999E-2</v>
      </c>
      <c r="H25" s="21"/>
      <c r="I25" s="22"/>
    </row>
    <row r="26" spans="1:9" ht="13" customHeight="1">
      <c r="A26" s="16" t="s">
        <v>853</v>
      </c>
      <c r="B26" s="17" t="s">
        <v>854</v>
      </c>
      <c r="C26" s="13" t="s">
        <v>855</v>
      </c>
      <c r="D26" s="13" t="s">
        <v>156</v>
      </c>
      <c r="E26" s="18">
        <v>143510</v>
      </c>
      <c r="F26" s="19">
        <v>2013.3018</v>
      </c>
      <c r="G26" s="20">
        <v>1.6299999999999999E-2</v>
      </c>
      <c r="H26" s="21"/>
      <c r="I26" s="22"/>
    </row>
    <row r="27" spans="1:9" ht="13" customHeight="1">
      <c r="A27" s="16" t="s">
        <v>175</v>
      </c>
      <c r="B27" s="17" t="s">
        <v>176</v>
      </c>
      <c r="C27" s="13" t="s">
        <v>177</v>
      </c>
      <c r="D27" s="13" t="s">
        <v>178</v>
      </c>
      <c r="E27" s="18">
        <v>40343</v>
      </c>
      <c r="F27" s="19">
        <v>1776.7057</v>
      </c>
      <c r="G27" s="20">
        <v>1.43E-2</v>
      </c>
      <c r="H27" s="21"/>
      <c r="I27" s="22"/>
    </row>
    <row r="28" spans="1:9" ht="13" customHeight="1">
      <c r="A28" s="16" t="s">
        <v>93</v>
      </c>
      <c r="B28" s="17" t="s">
        <v>94</v>
      </c>
      <c r="C28" s="13" t="s">
        <v>95</v>
      </c>
      <c r="D28" s="13" t="s">
        <v>96</v>
      </c>
      <c r="E28" s="18">
        <v>478510</v>
      </c>
      <c r="F28" s="19">
        <v>1706.6059</v>
      </c>
      <c r="G28" s="20">
        <v>1.38E-2</v>
      </c>
      <c r="H28" s="21"/>
      <c r="I28" s="22"/>
    </row>
    <row r="29" spans="1:9" ht="13" customHeight="1">
      <c r="A29" s="16" t="s">
        <v>249</v>
      </c>
      <c r="B29" s="17" t="s">
        <v>250</v>
      </c>
      <c r="C29" s="13" t="s">
        <v>251</v>
      </c>
      <c r="D29" s="13" t="s">
        <v>63</v>
      </c>
      <c r="E29" s="18">
        <v>491955</v>
      </c>
      <c r="F29" s="19">
        <v>1623.6975</v>
      </c>
      <c r="G29" s="20">
        <v>1.3100000000000001E-2</v>
      </c>
      <c r="H29" s="21"/>
      <c r="I29" s="22"/>
    </row>
    <row r="30" spans="1:9" ht="13" customHeight="1">
      <c r="A30" s="16" t="s">
        <v>107</v>
      </c>
      <c r="B30" s="17" t="s">
        <v>108</v>
      </c>
      <c r="C30" s="13" t="s">
        <v>109</v>
      </c>
      <c r="D30" s="13" t="s">
        <v>110</v>
      </c>
      <c r="E30" s="18">
        <v>561245</v>
      </c>
      <c r="F30" s="19">
        <v>1610.4925000000001</v>
      </c>
      <c r="G30" s="20">
        <v>1.2999999999999999E-2</v>
      </c>
      <c r="H30" s="21"/>
      <c r="I30" s="22"/>
    </row>
    <row r="31" spans="1:9" ht="13" customHeight="1">
      <c r="A31" s="16" t="s">
        <v>856</v>
      </c>
      <c r="B31" s="17" t="s">
        <v>857</v>
      </c>
      <c r="C31" s="13" t="s">
        <v>858</v>
      </c>
      <c r="D31" s="13" t="s">
        <v>286</v>
      </c>
      <c r="E31" s="18">
        <v>37871</v>
      </c>
      <c r="F31" s="19">
        <v>1586.6813</v>
      </c>
      <c r="G31" s="20">
        <v>1.2800000000000001E-2</v>
      </c>
      <c r="H31" s="21"/>
      <c r="I31" s="22"/>
    </row>
    <row r="32" spans="1:9" ht="13" customHeight="1">
      <c r="A32" s="16" t="s">
        <v>859</v>
      </c>
      <c r="B32" s="17" t="s">
        <v>860</v>
      </c>
      <c r="C32" s="13" t="s">
        <v>861</v>
      </c>
      <c r="D32" s="13" t="s">
        <v>286</v>
      </c>
      <c r="E32" s="18">
        <v>1035954</v>
      </c>
      <c r="F32" s="19">
        <v>1534.3515</v>
      </c>
      <c r="G32" s="20">
        <v>1.24E-2</v>
      </c>
      <c r="H32" s="21"/>
      <c r="I32" s="22"/>
    </row>
    <row r="33" spans="1:9" ht="13" customHeight="1">
      <c r="A33" s="16" t="s">
        <v>351</v>
      </c>
      <c r="B33" s="17" t="s">
        <v>352</v>
      </c>
      <c r="C33" s="13" t="s">
        <v>353</v>
      </c>
      <c r="D33" s="13" t="s">
        <v>125</v>
      </c>
      <c r="E33" s="18">
        <v>140000</v>
      </c>
      <c r="F33" s="19">
        <v>1471.4</v>
      </c>
      <c r="G33" s="20">
        <v>1.1900000000000001E-2</v>
      </c>
      <c r="H33" s="21"/>
      <c r="I33" s="22"/>
    </row>
    <row r="34" spans="1:9" ht="13" customHeight="1">
      <c r="A34" s="16" t="s">
        <v>862</v>
      </c>
      <c r="B34" s="17" t="s">
        <v>863</v>
      </c>
      <c r="C34" s="13" t="s">
        <v>864</v>
      </c>
      <c r="D34" s="13" t="s">
        <v>865</v>
      </c>
      <c r="E34" s="18">
        <v>99550</v>
      </c>
      <c r="F34" s="19">
        <v>1344.3232</v>
      </c>
      <c r="G34" s="20">
        <v>1.09E-2</v>
      </c>
      <c r="H34" s="21"/>
      <c r="I34" s="22"/>
    </row>
    <row r="35" spans="1:9" ht="13" customHeight="1">
      <c r="A35" s="16" t="s">
        <v>866</v>
      </c>
      <c r="B35" s="17" t="s">
        <v>867</v>
      </c>
      <c r="C35" s="13" t="s">
        <v>868</v>
      </c>
      <c r="D35" s="13" t="s">
        <v>82</v>
      </c>
      <c r="E35" s="18">
        <v>375000</v>
      </c>
      <c r="F35" s="19">
        <v>1320.75</v>
      </c>
      <c r="G35" s="20">
        <v>1.0699999999999999E-2</v>
      </c>
      <c r="H35" s="21"/>
      <c r="I35" s="22"/>
    </row>
    <row r="36" spans="1:9" ht="13" customHeight="1">
      <c r="A36" s="16" t="s">
        <v>869</v>
      </c>
      <c r="B36" s="17" t="s">
        <v>870</v>
      </c>
      <c r="C36" s="13" t="s">
        <v>871</v>
      </c>
      <c r="D36" s="13" t="s">
        <v>106</v>
      </c>
      <c r="E36" s="18">
        <v>284177</v>
      </c>
      <c r="F36" s="19">
        <v>1274.4202</v>
      </c>
      <c r="G36" s="20">
        <v>1.03E-2</v>
      </c>
      <c r="H36" s="21"/>
      <c r="I36" s="22"/>
    </row>
    <row r="37" spans="1:9" ht="13" customHeight="1">
      <c r="A37" s="16" t="s">
        <v>168</v>
      </c>
      <c r="B37" s="17" t="s">
        <v>169</v>
      </c>
      <c r="C37" s="13" t="s">
        <v>170</v>
      </c>
      <c r="D37" s="13" t="s">
        <v>89</v>
      </c>
      <c r="E37" s="18">
        <v>285254</v>
      </c>
      <c r="F37" s="19">
        <v>1117.3398999999999</v>
      </c>
      <c r="G37" s="20">
        <v>8.9999999999999993E-3</v>
      </c>
      <c r="H37" s="21"/>
      <c r="I37" s="22"/>
    </row>
    <row r="38" spans="1:9" ht="13" customHeight="1">
      <c r="A38" s="16" t="s">
        <v>872</v>
      </c>
      <c r="B38" s="17" t="s">
        <v>873</v>
      </c>
      <c r="C38" s="13" t="s">
        <v>874</v>
      </c>
      <c r="D38" s="13" t="s">
        <v>435</v>
      </c>
      <c r="E38" s="18">
        <v>101251</v>
      </c>
      <c r="F38" s="19">
        <v>1085.2082</v>
      </c>
      <c r="G38" s="20">
        <v>8.8000000000000005E-3</v>
      </c>
      <c r="H38" s="21"/>
      <c r="I38" s="22"/>
    </row>
    <row r="39" spans="1:9" ht="13" customHeight="1">
      <c r="A39" s="16" t="s">
        <v>467</v>
      </c>
      <c r="B39" s="17" t="s">
        <v>468</v>
      </c>
      <c r="C39" s="13" t="s">
        <v>469</v>
      </c>
      <c r="D39" s="13" t="s">
        <v>178</v>
      </c>
      <c r="E39" s="18">
        <v>40260</v>
      </c>
      <c r="F39" s="19">
        <v>1061.1328000000001</v>
      </c>
      <c r="G39" s="20">
        <v>8.6E-3</v>
      </c>
      <c r="H39" s="21"/>
      <c r="I39" s="22"/>
    </row>
    <row r="40" spans="1:9" ht="13" customHeight="1">
      <c r="A40" s="16" t="s">
        <v>103</v>
      </c>
      <c r="B40" s="17" t="s">
        <v>104</v>
      </c>
      <c r="C40" s="13" t="s">
        <v>105</v>
      </c>
      <c r="D40" s="13" t="s">
        <v>106</v>
      </c>
      <c r="E40" s="18">
        <v>196541</v>
      </c>
      <c r="F40" s="19">
        <v>1047.8583000000001</v>
      </c>
      <c r="G40" s="20">
        <v>8.5000000000000006E-3</v>
      </c>
      <c r="H40" s="21"/>
      <c r="I40" s="22"/>
    </row>
    <row r="41" spans="1:9" ht="13" customHeight="1">
      <c r="A41" s="16" t="s">
        <v>397</v>
      </c>
      <c r="B41" s="17" t="s">
        <v>398</v>
      </c>
      <c r="C41" s="13" t="s">
        <v>399</v>
      </c>
      <c r="D41" s="13" t="s">
        <v>78</v>
      </c>
      <c r="E41" s="18">
        <v>85276</v>
      </c>
      <c r="F41" s="19">
        <v>1045.8249000000001</v>
      </c>
      <c r="G41" s="20">
        <v>8.3999999999999995E-3</v>
      </c>
      <c r="H41" s="21"/>
      <c r="I41" s="22"/>
    </row>
    <row r="42" spans="1:9" ht="13" customHeight="1">
      <c r="A42" s="16" t="s">
        <v>373</v>
      </c>
      <c r="B42" s="17" t="s">
        <v>374</v>
      </c>
      <c r="C42" s="13" t="s">
        <v>375</v>
      </c>
      <c r="D42" s="13" t="s">
        <v>63</v>
      </c>
      <c r="E42" s="18">
        <v>280000</v>
      </c>
      <c r="F42" s="19">
        <v>1033.3399999999999</v>
      </c>
      <c r="G42" s="20">
        <v>8.3000000000000001E-3</v>
      </c>
      <c r="H42" s="21"/>
      <c r="I42" s="22"/>
    </row>
    <row r="43" spans="1:9" ht="13" customHeight="1">
      <c r="A43" s="16" t="s">
        <v>126</v>
      </c>
      <c r="B43" s="17" t="s">
        <v>127</v>
      </c>
      <c r="C43" s="13" t="s">
        <v>128</v>
      </c>
      <c r="D43" s="13" t="s">
        <v>74</v>
      </c>
      <c r="E43" s="18">
        <v>423277</v>
      </c>
      <c r="F43" s="19">
        <v>1000.7961</v>
      </c>
      <c r="G43" s="20">
        <v>8.0999999999999996E-3</v>
      </c>
      <c r="H43" s="21"/>
      <c r="I43" s="22"/>
    </row>
    <row r="44" spans="1:9" ht="13" customHeight="1">
      <c r="A44" s="16" t="s">
        <v>426</v>
      </c>
      <c r="B44" s="17" t="s">
        <v>427</v>
      </c>
      <c r="C44" s="13" t="s">
        <v>428</v>
      </c>
      <c r="D44" s="13" t="s">
        <v>156</v>
      </c>
      <c r="E44" s="18">
        <v>61829</v>
      </c>
      <c r="F44" s="19">
        <v>976.09439999999995</v>
      </c>
      <c r="G44" s="20">
        <v>7.9000000000000008E-3</v>
      </c>
      <c r="H44" s="21"/>
      <c r="I44" s="22"/>
    </row>
    <row r="45" spans="1:9" ht="13" customHeight="1">
      <c r="A45" s="16" t="s">
        <v>448</v>
      </c>
      <c r="B45" s="17" t="s">
        <v>449</v>
      </c>
      <c r="C45" s="13" t="s">
        <v>450</v>
      </c>
      <c r="D45" s="13" t="s">
        <v>282</v>
      </c>
      <c r="E45" s="18">
        <v>16442</v>
      </c>
      <c r="F45" s="19">
        <v>882.67229999999995</v>
      </c>
      <c r="G45" s="20">
        <v>7.1000000000000004E-3</v>
      </c>
      <c r="H45" s="21"/>
      <c r="I45" s="22"/>
    </row>
    <row r="46" spans="1:9" ht="13" customHeight="1">
      <c r="A46" s="16" t="s">
        <v>75</v>
      </c>
      <c r="B46" s="17" t="s">
        <v>76</v>
      </c>
      <c r="C46" s="13" t="s">
        <v>77</v>
      </c>
      <c r="D46" s="13" t="s">
        <v>78</v>
      </c>
      <c r="E46" s="18">
        <v>495417</v>
      </c>
      <c r="F46" s="19">
        <v>859.49900000000002</v>
      </c>
      <c r="G46" s="20">
        <v>6.8999999999999999E-3</v>
      </c>
      <c r="H46" s="21"/>
      <c r="I46" s="22"/>
    </row>
    <row r="47" spans="1:9" ht="13" customHeight="1">
      <c r="A47" s="16" t="s">
        <v>875</v>
      </c>
      <c r="B47" s="17" t="s">
        <v>876</v>
      </c>
      <c r="C47" s="13" t="s">
        <v>877</v>
      </c>
      <c r="D47" s="13" t="s">
        <v>96</v>
      </c>
      <c r="E47" s="18">
        <v>2101117</v>
      </c>
      <c r="F47" s="19">
        <v>846.32989999999995</v>
      </c>
      <c r="G47" s="20">
        <v>6.7999999999999996E-3</v>
      </c>
      <c r="H47" s="21"/>
      <c r="I47" s="22"/>
    </row>
    <row r="48" spans="1:9" ht="13" customHeight="1">
      <c r="A48" s="16" t="s">
        <v>878</v>
      </c>
      <c r="B48" s="17" t="s">
        <v>879</v>
      </c>
      <c r="C48" s="13" t="s">
        <v>880</v>
      </c>
      <c r="D48" s="13" t="s">
        <v>272</v>
      </c>
      <c r="E48" s="18">
        <v>598307</v>
      </c>
      <c r="F48" s="19">
        <v>807.23580000000004</v>
      </c>
      <c r="G48" s="20">
        <v>6.4999999999999997E-3</v>
      </c>
      <c r="H48" s="21"/>
      <c r="I48" s="22"/>
    </row>
    <row r="49" spans="1:9" ht="13" customHeight="1">
      <c r="A49" s="16" t="s">
        <v>881</v>
      </c>
      <c r="B49" s="17" t="s">
        <v>882</v>
      </c>
      <c r="C49" s="13" t="s">
        <v>883</v>
      </c>
      <c r="D49" s="13" t="s">
        <v>185</v>
      </c>
      <c r="E49" s="18">
        <v>433066</v>
      </c>
      <c r="F49" s="19">
        <v>779.47550000000001</v>
      </c>
      <c r="G49" s="20">
        <v>6.3E-3</v>
      </c>
      <c r="H49" s="21"/>
      <c r="I49" s="22"/>
    </row>
    <row r="50" spans="1:9" ht="13" customHeight="1">
      <c r="A50" s="16" t="s">
        <v>884</v>
      </c>
      <c r="B50" s="17" t="s">
        <v>885</v>
      </c>
      <c r="C50" s="13" t="s">
        <v>886</v>
      </c>
      <c r="D50" s="13" t="s">
        <v>96</v>
      </c>
      <c r="E50" s="18">
        <v>346734</v>
      </c>
      <c r="F50" s="19">
        <v>775.88670000000002</v>
      </c>
      <c r="G50" s="20">
        <v>6.3E-3</v>
      </c>
      <c r="H50" s="21"/>
      <c r="I50" s="22"/>
    </row>
    <row r="51" spans="1:9" ht="13" customHeight="1">
      <c r="A51" s="16" t="s">
        <v>887</v>
      </c>
      <c r="B51" s="17" t="s">
        <v>888</v>
      </c>
      <c r="C51" s="13" t="s">
        <v>889</v>
      </c>
      <c r="D51" s="13" t="s">
        <v>164</v>
      </c>
      <c r="E51" s="18">
        <v>21555</v>
      </c>
      <c r="F51" s="19">
        <v>707.56439999999998</v>
      </c>
      <c r="G51" s="20">
        <v>5.7000000000000002E-3</v>
      </c>
      <c r="H51" s="21"/>
      <c r="I51" s="22"/>
    </row>
    <row r="52" spans="1:9" ht="13" customHeight="1">
      <c r="A52" s="16" t="s">
        <v>293</v>
      </c>
      <c r="B52" s="17" t="s">
        <v>294</v>
      </c>
      <c r="C52" s="13" t="s">
        <v>295</v>
      </c>
      <c r="D52" s="13" t="s">
        <v>143</v>
      </c>
      <c r="E52" s="18">
        <v>15113</v>
      </c>
      <c r="F52" s="19">
        <v>662.13080000000002</v>
      </c>
      <c r="G52" s="20">
        <v>5.3E-3</v>
      </c>
      <c r="H52" s="21"/>
      <c r="I52" s="22"/>
    </row>
    <row r="53" spans="1:9" ht="13" customHeight="1">
      <c r="A53" s="16" t="s">
        <v>890</v>
      </c>
      <c r="B53" s="17" t="s">
        <v>891</v>
      </c>
      <c r="C53" s="13" t="s">
        <v>892</v>
      </c>
      <c r="D53" s="13" t="s">
        <v>70</v>
      </c>
      <c r="E53" s="18">
        <v>212000</v>
      </c>
      <c r="F53" s="19">
        <v>643.52599999999995</v>
      </c>
      <c r="G53" s="20">
        <v>5.1999999999999998E-3</v>
      </c>
      <c r="H53" s="21"/>
      <c r="I53" s="22"/>
    </row>
    <row r="54" spans="1:9" ht="13" customHeight="1">
      <c r="A54" s="16" t="s">
        <v>302</v>
      </c>
      <c r="B54" s="17" t="s">
        <v>303</v>
      </c>
      <c r="C54" s="13" t="s">
        <v>304</v>
      </c>
      <c r="D54" s="13" t="s">
        <v>221</v>
      </c>
      <c r="E54" s="18">
        <v>38152</v>
      </c>
      <c r="F54" s="19">
        <v>604.32770000000005</v>
      </c>
      <c r="G54" s="20">
        <v>4.8999999999999998E-3</v>
      </c>
      <c r="H54" s="21"/>
      <c r="I54" s="22"/>
    </row>
    <row r="55" spans="1:9" ht="13" customHeight="1">
      <c r="A55" s="16" t="s">
        <v>893</v>
      </c>
      <c r="B55" s="17" t="s">
        <v>894</v>
      </c>
      <c r="C55" s="13" t="s">
        <v>895</v>
      </c>
      <c r="D55" s="13" t="s">
        <v>435</v>
      </c>
      <c r="E55" s="18">
        <v>60179</v>
      </c>
      <c r="F55" s="19">
        <v>602.03070000000002</v>
      </c>
      <c r="G55" s="20">
        <v>4.8999999999999998E-3</v>
      </c>
      <c r="H55" s="21"/>
      <c r="I55" s="22"/>
    </row>
    <row r="56" spans="1:9" ht="13" customHeight="1">
      <c r="A56" s="16" t="s">
        <v>337</v>
      </c>
      <c r="B56" s="17" t="s">
        <v>338</v>
      </c>
      <c r="C56" s="13" t="s">
        <v>339</v>
      </c>
      <c r="D56" s="13" t="s">
        <v>340</v>
      </c>
      <c r="E56" s="18">
        <v>210000</v>
      </c>
      <c r="F56" s="19">
        <v>589.67999999999995</v>
      </c>
      <c r="G56" s="20">
        <v>4.7999999999999996E-3</v>
      </c>
      <c r="H56" s="21"/>
      <c r="I56" s="22"/>
    </row>
    <row r="57" spans="1:9" ht="13" customHeight="1">
      <c r="A57" s="16" t="s">
        <v>470</v>
      </c>
      <c r="B57" s="17" t="s">
        <v>471</v>
      </c>
      <c r="C57" s="13" t="s">
        <v>472</v>
      </c>
      <c r="D57" s="13" t="s">
        <v>178</v>
      </c>
      <c r="E57" s="18">
        <v>4269</v>
      </c>
      <c r="F57" s="19">
        <v>508.8648</v>
      </c>
      <c r="G57" s="20">
        <v>4.1000000000000003E-3</v>
      </c>
      <c r="H57" s="21"/>
      <c r="I57" s="22"/>
    </row>
    <row r="58" spans="1:9" ht="13" customHeight="1">
      <c r="A58" s="16" t="s">
        <v>896</v>
      </c>
      <c r="B58" s="17" t="s">
        <v>897</v>
      </c>
      <c r="C58" s="13" t="s">
        <v>898</v>
      </c>
      <c r="D58" s="13" t="s">
        <v>435</v>
      </c>
      <c r="E58" s="18">
        <v>283102</v>
      </c>
      <c r="F58" s="19">
        <v>482.3775</v>
      </c>
      <c r="G58" s="20">
        <v>3.8999999999999998E-3</v>
      </c>
      <c r="H58" s="21"/>
      <c r="I58" s="22"/>
    </row>
    <row r="59" spans="1:9" ht="13" customHeight="1">
      <c r="A59" s="16" t="s">
        <v>899</v>
      </c>
      <c r="B59" s="17" t="s">
        <v>900</v>
      </c>
      <c r="C59" s="13" t="s">
        <v>901</v>
      </c>
      <c r="D59" s="13" t="s">
        <v>156</v>
      </c>
      <c r="E59" s="18">
        <v>8000</v>
      </c>
      <c r="F59" s="19">
        <v>369.608</v>
      </c>
      <c r="G59" s="20">
        <v>3.0000000000000001E-3</v>
      </c>
      <c r="H59" s="21"/>
      <c r="I59" s="22"/>
    </row>
    <row r="60" spans="1:9" ht="13" customHeight="1">
      <c r="A60" s="16" t="s">
        <v>287</v>
      </c>
      <c r="B60" s="17" t="s">
        <v>288</v>
      </c>
      <c r="C60" s="13" t="s">
        <v>289</v>
      </c>
      <c r="D60" s="13" t="s">
        <v>82</v>
      </c>
      <c r="E60" s="18">
        <v>18000</v>
      </c>
      <c r="F60" s="19">
        <v>342.99</v>
      </c>
      <c r="G60" s="20">
        <v>2.8E-3</v>
      </c>
      <c r="H60" s="21"/>
      <c r="I60" s="22"/>
    </row>
    <row r="61" spans="1:9" ht="13" customHeight="1">
      <c r="A61" s="16" t="s">
        <v>119</v>
      </c>
      <c r="B61" s="17" t="s">
        <v>120</v>
      </c>
      <c r="C61" s="13" t="s">
        <v>121</v>
      </c>
      <c r="D61" s="13" t="s">
        <v>63</v>
      </c>
      <c r="E61" s="18">
        <v>80000</v>
      </c>
      <c r="F61" s="19">
        <v>313.8</v>
      </c>
      <c r="G61" s="20">
        <v>2.5000000000000001E-3</v>
      </c>
      <c r="H61" s="21"/>
      <c r="I61" s="22"/>
    </row>
    <row r="62" spans="1:9" ht="13" customHeight="1">
      <c r="A62" s="16" t="s">
        <v>79</v>
      </c>
      <c r="B62" s="17" t="s">
        <v>80</v>
      </c>
      <c r="C62" s="13" t="s">
        <v>81</v>
      </c>
      <c r="D62" s="13" t="s">
        <v>82</v>
      </c>
      <c r="E62" s="18">
        <v>10000</v>
      </c>
      <c r="F62" s="19">
        <v>306.88</v>
      </c>
      <c r="G62" s="20">
        <v>2.5000000000000001E-3</v>
      </c>
      <c r="H62" s="21"/>
      <c r="I62" s="22"/>
    </row>
    <row r="63" spans="1:9" ht="13" customHeight="1">
      <c r="A63" s="16" t="s">
        <v>324</v>
      </c>
      <c r="B63" s="17" t="s">
        <v>325</v>
      </c>
      <c r="C63" s="13" t="s">
        <v>326</v>
      </c>
      <c r="D63" s="13" t="s">
        <v>82</v>
      </c>
      <c r="E63" s="18">
        <v>8000</v>
      </c>
      <c r="F63" s="19">
        <v>276.84800000000001</v>
      </c>
      <c r="G63" s="20">
        <v>2.2000000000000001E-3</v>
      </c>
      <c r="H63" s="21"/>
      <c r="I63" s="22"/>
    </row>
    <row r="64" spans="1:9" ht="13" customHeight="1">
      <c r="A64" s="16" t="s">
        <v>225</v>
      </c>
      <c r="B64" s="17" t="s">
        <v>226</v>
      </c>
      <c r="C64" s="13" t="s">
        <v>227</v>
      </c>
      <c r="D64" s="13" t="s">
        <v>221</v>
      </c>
      <c r="E64" s="18">
        <v>15000</v>
      </c>
      <c r="F64" s="19">
        <v>264.85500000000002</v>
      </c>
      <c r="G64" s="20">
        <v>2.0999999999999999E-3</v>
      </c>
      <c r="H64" s="21"/>
      <c r="I64" s="22"/>
    </row>
    <row r="65" spans="1:9" ht="13" customHeight="1">
      <c r="A65" s="16" t="s">
        <v>902</v>
      </c>
      <c r="B65" s="17" t="s">
        <v>903</v>
      </c>
      <c r="C65" s="13" t="s">
        <v>904</v>
      </c>
      <c r="D65" s="13" t="s">
        <v>78</v>
      </c>
      <c r="E65" s="18">
        <v>284177</v>
      </c>
      <c r="F65" s="19">
        <v>100.2008</v>
      </c>
      <c r="G65" s="20">
        <v>8.0000000000000004E-4</v>
      </c>
      <c r="H65" s="21"/>
      <c r="I65" s="22"/>
    </row>
    <row r="66" spans="1:9" ht="13" customHeight="1">
      <c r="A66" s="16" t="s">
        <v>905</v>
      </c>
      <c r="B66" s="17" t="s">
        <v>906</v>
      </c>
      <c r="C66" s="13" t="s">
        <v>907</v>
      </c>
      <c r="D66" s="13" t="s">
        <v>413</v>
      </c>
      <c r="E66" s="18">
        <v>284177</v>
      </c>
      <c r="F66" s="19">
        <v>91.618700000000004</v>
      </c>
      <c r="G66" s="20">
        <v>6.9999999999999999E-4</v>
      </c>
      <c r="H66" s="21"/>
      <c r="I66" s="22"/>
    </row>
    <row r="67" spans="1:9" ht="13" customHeight="1">
      <c r="A67" s="4"/>
      <c r="B67" s="12" t="s">
        <v>477</v>
      </c>
      <c r="C67" s="13"/>
      <c r="D67" s="13"/>
      <c r="E67" s="13"/>
      <c r="F67" s="23">
        <v>109613.6771</v>
      </c>
      <c r="G67" s="24">
        <f>ROUND(SUM(G1:G66),4)</f>
        <v>0.88480000000000003</v>
      </c>
      <c r="H67" s="25"/>
      <c r="I67" s="26"/>
    </row>
    <row r="68" spans="1:9" ht="13" customHeight="1">
      <c r="A68" s="4"/>
      <c r="B68" s="27" t="s">
        <v>478</v>
      </c>
      <c r="C68" s="1"/>
      <c r="D68" s="1"/>
      <c r="E68" s="1"/>
      <c r="F68" s="25" t="s">
        <v>479</v>
      </c>
      <c r="G68" s="25" t="s">
        <v>479</v>
      </c>
      <c r="H68" s="25"/>
      <c r="I68" s="26"/>
    </row>
    <row r="69" spans="1:9" ht="13" customHeight="1">
      <c r="A69" s="4"/>
      <c r="B69" s="27" t="s">
        <v>477</v>
      </c>
      <c r="C69" s="1"/>
      <c r="D69" s="1"/>
      <c r="E69" s="1"/>
      <c r="F69" s="25" t="s">
        <v>479</v>
      </c>
      <c r="G69" s="25" t="s">
        <v>479</v>
      </c>
      <c r="H69" s="25"/>
      <c r="I69" s="26"/>
    </row>
    <row r="70" spans="1:9" ht="13" customHeight="1">
      <c r="A70" s="4"/>
      <c r="B70" s="27" t="s">
        <v>480</v>
      </c>
      <c r="C70" s="28"/>
      <c r="D70" s="1"/>
      <c r="E70" s="28"/>
      <c r="F70" s="23">
        <v>109613.6771</v>
      </c>
      <c r="G70" s="24">
        <f>ROUND(SUM(G67),4)</f>
        <v>0.88480000000000003</v>
      </c>
      <c r="H70" s="25"/>
      <c r="I70" s="26"/>
    </row>
    <row r="71" spans="1:9" ht="13" customHeight="1">
      <c r="A71" s="4"/>
      <c r="B71" s="12" t="s">
        <v>481</v>
      </c>
      <c r="C71" s="13"/>
      <c r="D71" s="13"/>
      <c r="E71" s="13"/>
      <c r="F71" s="13"/>
      <c r="G71" s="13"/>
      <c r="H71" s="14"/>
      <c r="I71" s="15"/>
    </row>
    <row r="72" spans="1:9" ht="13" customHeight="1">
      <c r="A72" s="4"/>
      <c r="B72" s="12" t="s">
        <v>908</v>
      </c>
      <c r="C72" s="13"/>
      <c r="D72" s="13"/>
      <c r="E72" s="13"/>
      <c r="F72" s="4"/>
      <c r="G72" s="14"/>
      <c r="H72" s="14"/>
      <c r="I72" s="15"/>
    </row>
    <row r="73" spans="1:9" ht="13" customHeight="1">
      <c r="A73" s="16" t="s">
        <v>909</v>
      </c>
      <c r="B73" s="17" t="s">
        <v>1979</v>
      </c>
      <c r="C73" s="13"/>
      <c r="D73" s="13"/>
      <c r="E73" s="18">
        <v>29250</v>
      </c>
      <c r="F73" s="19">
        <v>98.397000000000006</v>
      </c>
      <c r="G73" s="20">
        <v>8.0000000000000004E-4</v>
      </c>
      <c r="H73" s="21"/>
      <c r="I73" s="22"/>
    </row>
    <row r="74" spans="1:9" ht="13" customHeight="1">
      <c r="A74" s="4"/>
      <c r="B74" s="12" t="s">
        <v>477</v>
      </c>
      <c r="C74" s="13"/>
      <c r="D74" s="13"/>
      <c r="E74" s="13"/>
      <c r="F74" s="23">
        <v>98.397000000000006</v>
      </c>
      <c r="G74" s="24">
        <f>ROUND(SUM(G71:G73),4)</f>
        <v>8.0000000000000004E-4</v>
      </c>
      <c r="H74" s="25"/>
      <c r="I74" s="26"/>
    </row>
    <row r="75" spans="1:9" ht="13" customHeight="1">
      <c r="A75" s="4"/>
      <c r="B75" s="27" t="s">
        <v>480</v>
      </c>
      <c r="C75" s="28"/>
      <c r="D75" s="1"/>
      <c r="E75" s="28"/>
      <c r="F75" s="23">
        <v>98.397000000000006</v>
      </c>
      <c r="G75" s="24">
        <f>ROUND(SUM(G74),4)</f>
        <v>8.0000000000000004E-4</v>
      </c>
      <c r="H75" s="25"/>
      <c r="I75" s="26"/>
    </row>
    <row r="76" spans="1:9" ht="13" customHeight="1">
      <c r="A76" s="4"/>
      <c r="B76" s="12" t="s">
        <v>910</v>
      </c>
      <c r="C76" s="13"/>
      <c r="D76" s="13"/>
      <c r="E76" s="13"/>
      <c r="F76" s="13"/>
      <c r="G76" s="13"/>
      <c r="H76" s="14"/>
      <c r="I76" s="15"/>
    </row>
    <row r="77" spans="1:9" ht="13" customHeight="1">
      <c r="A77" s="4"/>
      <c r="B77" s="12" t="s">
        <v>911</v>
      </c>
      <c r="C77" s="13"/>
      <c r="D77" s="13"/>
      <c r="E77" s="13"/>
      <c r="F77" s="4"/>
      <c r="G77" s="14"/>
      <c r="H77" s="14"/>
      <c r="I77" s="15"/>
    </row>
    <row r="78" spans="1:9" ht="13" customHeight="1">
      <c r="A78" s="16" t="s">
        <v>912</v>
      </c>
      <c r="B78" s="17" t="s">
        <v>913</v>
      </c>
      <c r="C78" s="13" t="s">
        <v>914</v>
      </c>
      <c r="D78" s="13" t="s">
        <v>915</v>
      </c>
      <c r="E78" s="18">
        <v>500000</v>
      </c>
      <c r="F78" s="19">
        <v>473.75299999999999</v>
      </c>
      <c r="G78" s="20">
        <v>3.8E-3</v>
      </c>
      <c r="H78" s="29">
        <v>7.6344999999999996E-2</v>
      </c>
      <c r="I78" s="22"/>
    </row>
    <row r="79" spans="1:9" ht="13" customHeight="1">
      <c r="A79" s="16" t="s">
        <v>916</v>
      </c>
      <c r="B79" s="17" t="s">
        <v>917</v>
      </c>
      <c r="C79" s="13" t="s">
        <v>918</v>
      </c>
      <c r="D79" s="13" t="s">
        <v>915</v>
      </c>
      <c r="E79" s="18">
        <v>223000</v>
      </c>
      <c r="F79" s="19">
        <v>225.7474</v>
      </c>
      <c r="G79" s="20">
        <v>1.8E-3</v>
      </c>
      <c r="H79" s="29">
        <v>6.6259999999999999E-2</v>
      </c>
      <c r="I79" s="22"/>
    </row>
    <row r="80" spans="1:9" ht="13" customHeight="1">
      <c r="A80" s="16" t="s">
        <v>919</v>
      </c>
      <c r="B80" s="17" t="s">
        <v>920</v>
      </c>
      <c r="C80" s="13" t="s">
        <v>921</v>
      </c>
      <c r="D80" s="13" t="s">
        <v>915</v>
      </c>
      <c r="E80" s="18">
        <v>21800</v>
      </c>
      <c r="F80" s="19">
        <v>21.895299999999999</v>
      </c>
      <c r="G80" s="20">
        <v>2.0000000000000001E-4</v>
      </c>
      <c r="H80" s="29">
        <v>6.8307999999999994E-2</v>
      </c>
      <c r="I80" s="22"/>
    </row>
    <row r="81" spans="1:9" ht="13" customHeight="1">
      <c r="A81" s="16" t="s">
        <v>922</v>
      </c>
      <c r="B81" s="17" t="s">
        <v>923</v>
      </c>
      <c r="C81" s="13" t="s">
        <v>924</v>
      </c>
      <c r="D81" s="13" t="s">
        <v>915</v>
      </c>
      <c r="E81" s="18">
        <v>5200</v>
      </c>
      <c r="F81" s="19">
        <v>5.0650000000000004</v>
      </c>
      <c r="G81" s="21" t="s">
        <v>476</v>
      </c>
      <c r="H81" s="29">
        <v>7.4414999999999995E-2</v>
      </c>
      <c r="I81" s="22"/>
    </row>
    <row r="82" spans="1:9" ht="13" customHeight="1">
      <c r="A82" s="4"/>
      <c r="B82" s="12" t="s">
        <v>477</v>
      </c>
      <c r="C82" s="13"/>
      <c r="D82" s="13"/>
      <c r="E82" s="13"/>
      <c r="F82" s="23">
        <v>726.46069999999997</v>
      </c>
      <c r="G82" s="24">
        <f>ROUND(SUM(G76:G81),4)</f>
        <v>5.7999999999999996E-3</v>
      </c>
      <c r="H82" s="25"/>
      <c r="I82" s="26"/>
    </row>
    <row r="83" spans="1:9" ht="13" customHeight="1">
      <c r="A83" s="4"/>
      <c r="B83" s="27" t="s">
        <v>925</v>
      </c>
      <c r="C83" s="1"/>
      <c r="D83" s="1"/>
      <c r="E83" s="1"/>
      <c r="F83" s="25" t="s">
        <v>479</v>
      </c>
      <c r="G83" s="25" t="s">
        <v>479</v>
      </c>
      <c r="H83" s="25"/>
      <c r="I83" s="26"/>
    </row>
    <row r="84" spans="1:9" ht="13" customHeight="1">
      <c r="A84" s="4"/>
      <c r="B84" s="27" t="s">
        <v>477</v>
      </c>
      <c r="C84" s="1"/>
      <c r="D84" s="1"/>
      <c r="E84" s="1"/>
      <c r="F84" s="25" t="s">
        <v>479</v>
      </c>
      <c r="G84" s="25" t="s">
        <v>479</v>
      </c>
      <c r="H84" s="25"/>
      <c r="I84" s="26"/>
    </row>
    <row r="85" spans="1:9" ht="13" customHeight="1">
      <c r="A85" s="4"/>
      <c r="B85" s="27" t="s">
        <v>480</v>
      </c>
      <c r="C85" s="28"/>
      <c r="D85" s="1"/>
      <c r="E85" s="28"/>
      <c r="F85" s="23">
        <v>726.46069999999997</v>
      </c>
      <c r="G85" s="24">
        <f>ROUND(SUM(G82),4)</f>
        <v>5.7999999999999996E-3</v>
      </c>
      <c r="H85" s="25"/>
      <c r="I85" s="26"/>
    </row>
    <row r="86" spans="1:9" ht="13" customHeight="1">
      <c r="A86" s="4"/>
      <c r="B86" s="12" t="s">
        <v>827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828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832</v>
      </c>
      <c r="B88" s="17" t="s">
        <v>833</v>
      </c>
      <c r="C88" s="13" t="s">
        <v>834</v>
      </c>
      <c r="D88" s="13"/>
      <c r="E88" s="18">
        <v>545157.23699999996</v>
      </c>
      <c r="F88" s="19">
        <v>6753.2056000000002</v>
      </c>
      <c r="G88" s="20">
        <v>5.45E-2</v>
      </c>
      <c r="H88" s="29"/>
      <c r="I88" s="22"/>
    </row>
    <row r="89" spans="1:9" ht="13" customHeight="1">
      <c r="A89" s="16" t="s">
        <v>926</v>
      </c>
      <c r="B89" s="17" t="s">
        <v>927</v>
      </c>
      <c r="C89" s="13" t="s">
        <v>928</v>
      </c>
      <c r="D89" s="13"/>
      <c r="E89" s="18">
        <v>33920585.182999998</v>
      </c>
      <c r="F89" s="19">
        <v>4126.9141</v>
      </c>
      <c r="G89" s="20">
        <v>3.3300000000000003E-2</v>
      </c>
      <c r="H89" s="29"/>
      <c r="I89" s="22"/>
    </row>
    <row r="90" spans="1:9" ht="13" customHeight="1">
      <c r="A90" s="4"/>
      <c r="B90" s="12" t="s">
        <v>477</v>
      </c>
      <c r="C90" s="13"/>
      <c r="D90" s="13"/>
      <c r="E90" s="13"/>
      <c r="F90" s="23">
        <v>10880.119699999999</v>
      </c>
      <c r="G90" s="24">
        <f>ROUND(SUM(G86:G89),4)</f>
        <v>8.7800000000000003E-2</v>
      </c>
      <c r="H90" s="25"/>
      <c r="I90" s="26"/>
    </row>
    <row r="91" spans="1:9" ht="13" customHeight="1">
      <c r="A91" s="4"/>
      <c r="B91" s="27" t="s">
        <v>480</v>
      </c>
      <c r="C91" s="28"/>
      <c r="D91" s="1"/>
      <c r="E91" s="28"/>
      <c r="F91" s="23">
        <v>10880.119699999999</v>
      </c>
      <c r="G91" s="24">
        <f>ROUND(SUM(G90),4)</f>
        <v>8.7800000000000003E-2</v>
      </c>
      <c r="H91" s="25"/>
      <c r="I91" s="26"/>
    </row>
    <row r="92" spans="1:9" ht="13" customHeight="1">
      <c r="A92" s="4"/>
      <c r="B92" s="12" t="s">
        <v>835</v>
      </c>
      <c r="C92" s="13"/>
      <c r="D92" s="13"/>
      <c r="E92" s="13"/>
      <c r="F92" s="13"/>
      <c r="G92" s="13"/>
      <c r="H92" s="14"/>
      <c r="I92" s="15"/>
    </row>
    <row r="93" spans="1:9" ht="13" customHeight="1">
      <c r="A93" s="16" t="s">
        <v>836</v>
      </c>
      <c r="B93" s="17" t="s">
        <v>837</v>
      </c>
      <c r="C93" s="13"/>
      <c r="D93" s="13"/>
      <c r="E93" s="18"/>
      <c r="F93" s="19">
        <v>1339.3687</v>
      </c>
      <c r="G93" s="20">
        <v>1.0800000000000001E-2</v>
      </c>
      <c r="H93" s="29">
        <v>5.4273940732137101E-2</v>
      </c>
      <c r="I93" s="22"/>
    </row>
    <row r="94" spans="1:9" ht="13" customHeight="1">
      <c r="A94" s="4"/>
      <c r="B94" s="12" t="s">
        <v>477</v>
      </c>
      <c r="C94" s="13"/>
      <c r="D94" s="13"/>
      <c r="E94" s="13"/>
      <c r="F94" s="23">
        <v>1339.3687</v>
      </c>
      <c r="G94" s="24">
        <f>ROUND(SUM(G92:G93),4)</f>
        <v>1.0800000000000001E-2</v>
      </c>
      <c r="H94" s="25"/>
      <c r="I94" s="26"/>
    </row>
    <row r="95" spans="1:9" ht="13" customHeight="1">
      <c r="A95" s="4"/>
      <c r="B95" s="27" t="s">
        <v>480</v>
      </c>
      <c r="C95" s="28"/>
      <c r="D95" s="1"/>
      <c r="E95" s="28"/>
      <c r="F95" s="23">
        <v>1339.3687</v>
      </c>
      <c r="G95" s="24">
        <f>ROUND(SUM(G94),4)</f>
        <v>1.0800000000000001E-2</v>
      </c>
      <c r="H95" s="25"/>
      <c r="I95" s="26"/>
    </row>
    <row r="96" spans="1:9" ht="13" customHeight="1">
      <c r="A96" s="4"/>
      <c r="B96" s="27" t="s">
        <v>838</v>
      </c>
      <c r="C96" s="13"/>
      <c r="D96" s="1"/>
      <c r="E96" s="13"/>
      <c r="F96" s="30">
        <v>1226.3368</v>
      </c>
      <c r="G96" s="39">
        <v>0.01</v>
      </c>
      <c r="H96" s="25"/>
      <c r="I96" s="26"/>
    </row>
    <row r="97" spans="1:9" ht="13" customHeight="1">
      <c r="A97" s="4"/>
      <c r="B97" s="31" t="s">
        <v>839</v>
      </c>
      <c r="C97" s="32"/>
      <c r="D97" s="32"/>
      <c r="E97" s="32"/>
      <c r="F97" s="33">
        <v>123884.36</v>
      </c>
      <c r="G97" s="34">
        <f>ROUND(SUM(G70,G75,G85,G91,G95,G96),4)</f>
        <v>1</v>
      </c>
      <c r="H97" s="35"/>
      <c r="I97" s="36"/>
    </row>
    <row r="98" spans="1:9" ht="13" customHeight="1">
      <c r="A98" s="4"/>
      <c r="B98" s="6"/>
      <c r="C98" s="4"/>
      <c r="D98" s="4"/>
      <c r="E98" s="4"/>
      <c r="F98" s="4"/>
      <c r="G98" s="4"/>
      <c r="H98" s="4"/>
      <c r="I98" s="4"/>
    </row>
    <row r="99" spans="1:9" ht="13" customHeight="1">
      <c r="A99" s="4"/>
      <c r="B99" s="3" t="s">
        <v>841</v>
      </c>
      <c r="C99" s="4"/>
      <c r="D99" s="4"/>
      <c r="E99" s="4"/>
      <c r="F99" s="4"/>
      <c r="G99" s="4"/>
      <c r="H99" s="4"/>
      <c r="I99" s="4"/>
    </row>
    <row r="100" spans="1:9" ht="13" customHeight="1">
      <c r="A100" s="4"/>
      <c r="B100" s="3" t="s">
        <v>842</v>
      </c>
      <c r="C100" s="4"/>
      <c r="D100" s="4"/>
      <c r="E100" s="4"/>
      <c r="F100" s="4"/>
      <c r="G100" s="4"/>
      <c r="H100" s="4"/>
      <c r="I100" s="4"/>
    </row>
    <row r="101" spans="1:9" ht="26.15" customHeight="1">
      <c r="A101" s="4"/>
      <c r="B101" s="142" t="s">
        <v>2098</v>
      </c>
      <c r="C101" s="142"/>
      <c r="D101" s="142"/>
      <c r="E101" s="142"/>
      <c r="F101" s="142"/>
      <c r="G101" s="142"/>
      <c r="H101" s="142"/>
      <c r="I101" s="142"/>
    </row>
    <row r="102" spans="1:9" ht="13" customHeight="1">
      <c r="A102" s="4"/>
      <c r="B102" s="142"/>
      <c r="C102" s="142"/>
      <c r="D102" s="142"/>
      <c r="E102" s="142"/>
      <c r="F102" s="142"/>
      <c r="G102" s="142"/>
      <c r="H102" s="142"/>
      <c r="I102" s="142"/>
    </row>
    <row r="103" spans="1:9">
      <c r="A103" s="40"/>
      <c r="B103" s="58" t="s">
        <v>2038</v>
      </c>
      <c r="C103" s="59"/>
      <c r="D103" s="59"/>
      <c r="E103" s="43"/>
      <c r="F103" s="43"/>
      <c r="G103" s="43"/>
      <c r="H103" s="43"/>
      <c r="I103" s="44"/>
    </row>
    <row r="104" spans="1:9">
      <c r="A104" s="40"/>
      <c r="B104" s="60" t="s">
        <v>2039</v>
      </c>
      <c r="C104" s="61"/>
      <c r="D104" s="61"/>
      <c r="E104" s="47"/>
      <c r="F104" s="47"/>
      <c r="G104" s="47"/>
      <c r="H104" s="47"/>
      <c r="I104" s="48"/>
    </row>
    <row r="105" spans="1:9">
      <c r="A105" s="40"/>
      <c r="B105" s="60" t="s">
        <v>2040</v>
      </c>
      <c r="C105" s="61"/>
      <c r="D105" s="61"/>
      <c r="E105" s="47"/>
      <c r="F105" s="47"/>
      <c r="G105" s="47"/>
      <c r="H105" s="47"/>
      <c r="I105" s="48"/>
    </row>
    <row r="106" spans="1:9">
      <c r="A106" s="40"/>
      <c r="B106" s="62" t="s">
        <v>2041</v>
      </c>
      <c r="C106" s="50" t="s">
        <v>2042</v>
      </c>
      <c r="D106" s="50" t="s">
        <v>2043</v>
      </c>
      <c r="E106" s="47"/>
      <c r="F106" s="47"/>
      <c r="G106" s="47"/>
      <c r="H106" s="47"/>
      <c r="I106" s="48"/>
    </row>
    <row r="107" spans="1:9">
      <c r="A107" s="40"/>
      <c r="B107" s="63" t="s">
        <v>2044</v>
      </c>
      <c r="C107" s="52">
        <v>11.422000000000001</v>
      </c>
      <c r="D107" s="97">
        <v>11.193</v>
      </c>
      <c r="E107" s="47"/>
      <c r="F107" s="47"/>
      <c r="G107" s="47"/>
      <c r="H107" s="47"/>
      <c r="I107" s="48"/>
    </row>
    <row r="108" spans="1:9">
      <c r="A108" s="40"/>
      <c r="B108" s="63" t="s">
        <v>2045</v>
      </c>
      <c r="C108" s="52">
        <v>11.422000000000001</v>
      </c>
      <c r="D108" s="97">
        <v>11.193</v>
      </c>
      <c r="E108" s="47"/>
      <c r="F108" s="47"/>
      <c r="G108" s="47"/>
      <c r="H108" s="47"/>
      <c r="I108" s="48"/>
    </row>
    <row r="109" spans="1:9">
      <c r="A109" s="40"/>
      <c r="B109" s="63" t="s">
        <v>2046</v>
      </c>
      <c r="C109" s="52">
        <v>11.88</v>
      </c>
      <c r="D109" s="97">
        <v>11.625</v>
      </c>
      <c r="E109" s="47"/>
      <c r="F109" s="47"/>
      <c r="G109" s="47"/>
      <c r="H109" s="47"/>
      <c r="I109" s="48"/>
    </row>
    <row r="110" spans="1:9">
      <c r="A110" s="40"/>
      <c r="B110" s="63" t="s">
        <v>2047</v>
      </c>
      <c r="C110" s="52">
        <v>11.88</v>
      </c>
      <c r="D110" s="97">
        <v>11.625</v>
      </c>
      <c r="E110" s="47"/>
      <c r="F110" s="47"/>
      <c r="G110" s="47"/>
      <c r="H110" s="47"/>
      <c r="I110" s="48"/>
    </row>
    <row r="111" spans="1:9">
      <c r="A111" s="40"/>
      <c r="B111" s="60" t="s">
        <v>2048</v>
      </c>
      <c r="C111" s="61"/>
      <c r="D111" s="61"/>
      <c r="E111" s="47"/>
      <c r="F111" s="47"/>
      <c r="G111" s="47"/>
      <c r="H111" s="47"/>
      <c r="I111" s="48"/>
    </row>
    <row r="112" spans="1:9">
      <c r="A112" s="40"/>
      <c r="B112" s="53" t="s">
        <v>2081</v>
      </c>
      <c r="C112" s="61"/>
      <c r="D112" s="61"/>
      <c r="E112" s="47"/>
      <c r="F112" s="47"/>
      <c r="G112" s="47"/>
      <c r="H112" s="47"/>
      <c r="I112" s="48"/>
    </row>
    <row r="113" spans="1:9">
      <c r="A113" s="40"/>
      <c r="B113" s="60" t="s">
        <v>2082</v>
      </c>
      <c r="C113" s="40"/>
      <c r="D113" s="40"/>
      <c r="E113" s="47"/>
      <c r="F113" s="47"/>
      <c r="G113" s="47"/>
      <c r="H113" s="47"/>
      <c r="I113" s="48"/>
    </row>
    <row r="114" spans="1:9">
      <c r="A114" s="40"/>
      <c r="B114" s="45" t="s">
        <v>2095</v>
      </c>
      <c r="C114" s="40"/>
      <c r="D114" s="40"/>
      <c r="E114" s="47"/>
      <c r="F114" s="47"/>
      <c r="G114" s="47"/>
      <c r="H114" s="47"/>
      <c r="I114" s="48"/>
    </row>
    <row r="115" spans="1:9">
      <c r="A115" s="40"/>
      <c r="B115" s="45" t="s">
        <v>2051</v>
      </c>
      <c r="C115" s="61"/>
      <c r="D115" s="61"/>
      <c r="E115" s="47"/>
      <c r="F115" s="47"/>
      <c r="G115" s="47"/>
      <c r="H115" s="47"/>
      <c r="I115" s="48"/>
    </row>
    <row r="116" spans="1:9">
      <c r="A116" s="40"/>
      <c r="B116" s="60" t="s">
        <v>2050</v>
      </c>
      <c r="C116" s="61"/>
      <c r="D116" s="61"/>
      <c r="E116" s="47"/>
      <c r="F116" s="47"/>
      <c r="G116" s="47"/>
      <c r="H116" s="47"/>
      <c r="I116" s="48"/>
    </row>
    <row r="117" spans="1:9">
      <c r="A117" s="40"/>
      <c r="B117" s="60" t="s">
        <v>2104</v>
      </c>
      <c r="C117" s="61"/>
      <c r="D117" s="61"/>
      <c r="E117" s="47"/>
      <c r="F117" s="47"/>
      <c r="G117" s="47"/>
      <c r="H117" s="47"/>
      <c r="I117" s="48"/>
    </row>
    <row r="118" spans="1:9">
      <c r="A118" s="40"/>
      <c r="B118" s="64" t="s">
        <v>2106</v>
      </c>
      <c r="C118" s="65"/>
      <c r="D118" s="65"/>
      <c r="E118" s="56"/>
      <c r="F118" s="56"/>
      <c r="G118" s="56"/>
      <c r="H118" s="56"/>
      <c r="I118" s="57"/>
    </row>
    <row r="119" spans="1:9">
      <c r="A119" s="40"/>
      <c r="B119" s="47"/>
      <c r="C119" s="47"/>
      <c r="D119" s="47"/>
      <c r="E119" s="47"/>
      <c r="F119" s="47"/>
      <c r="G119" s="47"/>
      <c r="H119" s="47"/>
      <c r="I119" s="47"/>
    </row>
    <row r="120" spans="1:9" ht="13" customHeight="1">
      <c r="A120" s="4"/>
      <c r="B120" s="142"/>
      <c r="C120" s="142"/>
      <c r="D120" s="142"/>
      <c r="E120" s="142"/>
      <c r="F120" s="142"/>
      <c r="G120" s="142"/>
      <c r="H120" s="142"/>
      <c r="I120" s="142"/>
    </row>
    <row r="121" spans="1:9" ht="13" customHeight="1">
      <c r="A121" s="4"/>
      <c r="B121" s="4"/>
      <c r="C121" s="143" t="s">
        <v>929</v>
      </c>
      <c r="D121" s="143"/>
      <c r="E121" s="143"/>
      <c r="F121" s="143"/>
      <c r="G121" s="4"/>
      <c r="H121" s="4"/>
      <c r="I121" s="4"/>
    </row>
    <row r="122" spans="1:9" ht="13" customHeight="1">
      <c r="A122" s="4"/>
      <c r="B122" s="37" t="s">
        <v>844</v>
      </c>
      <c r="C122" s="143" t="s">
        <v>845</v>
      </c>
      <c r="D122" s="143"/>
      <c r="E122" s="143"/>
      <c r="F122" s="143"/>
      <c r="G122" s="4"/>
      <c r="H122" s="4"/>
      <c r="I122" s="4"/>
    </row>
    <row r="123" spans="1:9" ht="135" customHeight="1">
      <c r="A123" s="4"/>
      <c r="B123" s="38"/>
      <c r="C123" s="140"/>
      <c r="D123" s="140"/>
      <c r="E123" s="4"/>
      <c r="F123" s="4"/>
      <c r="G123" s="4"/>
      <c r="H123" s="4"/>
      <c r="I123" s="4"/>
    </row>
    <row r="125" spans="1:9">
      <c r="B125" s="41" t="s">
        <v>2121</v>
      </c>
      <c r="C125" s="42"/>
      <c r="D125" s="42"/>
      <c r="E125" s="42"/>
      <c r="F125" s="42"/>
      <c r="G125" s="101"/>
      <c r="H125" s="101"/>
      <c r="I125" s="102"/>
    </row>
    <row r="126" spans="1:9" ht="23">
      <c r="B126" s="51" t="s">
        <v>2122</v>
      </c>
      <c r="C126" s="51" t="s">
        <v>2123</v>
      </c>
      <c r="D126" s="103" t="s">
        <v>2124</v>
      </c>
      <c r="E126" s="104" t="s">
        <v>2125</v>
      </c>
      <c r="F126" s="104" t="s">
        <v>2126</v>
      </c>
      <c r="I126" s="106"/>
    </row>
    <row r="127" spans="1:9">
      <c r="B127" s="145" t="s">
        <v>479</v>
      </c>
      <c r="C127" s="146"/>
      <c r="D127" s="146"/>
      <c r="E127" s="146"/>
      <c r="F127" s="147"/>
      <c r="I127" s="106"/>
    </row>
    <row r="128" spans="1:9">
      <c r="B128" s="45" t="s">
        <v>2327</v>
      </c>
      <c r="C128" s="46"/>
      <c r="D128" s="46"/>
      <c r="E128" s="46"/>
      <c r="F128" s="46"/>
      <c r="I128" s="106"/>
    </row>
    <row r="129" spans="2:9">
      <c r="B129" s="111"/>
      <c r="C129" s="122"/>
      <c r="D129" s="46"/>
      <c r="E129" s="46"/>
      <c r="F129" s="46"/>
      <c r="I129" s="106"/>
    </row>
    <row r="130" spans="2:9">
      <c r="B130" s="45"/>
      <c r="C130" s="46"/>
      <c r="D130" s="46"/>
      <c r="E130" s="46"/>
      <c r="F130" s="46"/>
      <c r="I130" s="106"/>
    </row>
    <row r="131" spans="2:9">
      <c r="B131" s="45" t="s">
        <v>2328</v>
      </c>
      <c r="C131" s="123"/>
      <c r="D131" s="46"/>
      <c r="E131" s="46"/>
      <c r="F131" s="46"/>
      <c r="I131" s="106"/>
    </row>
    <row r="132" spans="2:9">
      <c r="B132" s="45" t="s">
        <v>2329</v>
      </c>
      <c r="C132" s="123"/>
      <c r="D132" s="46"/>
      <c r="E132" s="46"/>
      <c r="F132" s="46"/>
      <c r="I132" s="106"/>
    </row>
    <row r="133" spans="2:9">
      <c r="B133" s="45" t="s">
        <v>2330</v>
      </c>
      <c r="C133" s="124"/>
      <c r="D133" s="46"/>
      <c r="E133" s="46"/>
      <c r="F133" s="46"/>
      <c r="I133" s="106"/>
    </row>
    <row r="134" spans="2:9">
      <c r="B134" s="45" t="s">
        <v>2331</v>
      </c>
      <c r="C134" s="124"/>
      <c r="D134" s="46"/>
      <c r="E134" s="46"/>
      <c r="F134" s="46"/>
      <c r="I134" s="106"/>
    </row>
    <row r="135" spans="2:9">
      <c r="B135" s="45" t="s">
        <v>2332</v>
      </c>
      <c r="C135" s="124"/>
      <c r="D135" s="46"/>
      <c r="E135" s="46"/>
      <c r="F135" s="46"/>
      <c r="I135" s="106"/>
    </row>
    <row r="136" spans="2:9">
      <c r="B136" s="45"/>
      <c r="C136" s="46"/>
      <c r="D136" s="46"/>
      <c r="E136" s="46"/>
      <c r="F136" s="46"/>
      <c r="I136" s="106"/>
    </row>
    <row r="137" spans="2:9">
      <c r="B137" s="113" t="s">
        <v>2301</v>
      </c>
      <c r="C137" s="46"/>
      <c r="D137" s="46"/>
      <c r="E137" s="46"/>
      <c r="F137" s="46"/>
      <c r="I137" s="106"/>
    </row>
    <row r="138" spans="2:9" ht="23">
      <c r="B138" s="51" t="s">
        <v>2122</v>
      </c>
      <c r="C138" s="51" t="s">
        <v>2123</v>
      </c>
      <c r="D138" s="103" t="s">
        <v>2124</v>
      </c>
      <c r="E138" s="104" t="s">
        <v>2125</v>
      </c>
      <c r="F138" s="104" t="s">
        <v>2126</v>
      </c>
      <c r="I138" s="106"/>
    </row>
    <row r="139" spans="2:9">
      <c r="B139" s="145" t="s">
        <v>479</v>
      </c>
      <c r="C139" s="146"/>
      <c r="D139" s="146"/>
      <c r="E139" s="146"/>
      <c r="F139" s="147"/>
      <c r="I139" s="106"/>
    </row>
    <row r="140" spans="2:9">
      <c r="B140" s="45" t="s">
        <v>2303</v>
      </c>
      <c r="C140" s="67"/>
      <c r="D140" s="67"/>
      <c r="E140" s="46"/>
      <c r="F140" s="46"/>
      <c r="I140" s="106"/>
    </row>
    <row r="141" spans="2:9">
      <c r="B141" s="45"/>
      <c r="C141" s="67"/>
      <c r="D141" s="67"/>
      <c r="E141" s="46"/>
      <c r="F141" s="46"/>
      <c r="I141" s="106"/>
    </row>
    <row r="142" spans="2:9">
      <c r="B142" s="45" t="s">
        <v>2304</v>
      </c>
      <c r="C142" s="67"/>
      <c r="D142" s="67"/>
      <c r="E142" s="46"/>
      <c r="F142" s="46"/>
      <c r="I142" s="106"/>
    </row>
    <row r="143" spans="2:9">
      <c r="B143" s="45" t="s">
        <v>2333</v>
      </c>
      <c r="C143" s="125"/>
      <c r="D143" s="67"/>
      <c r="E143" s="46"/>
      <c r="F143" s="46"/>
      <c r="I143" s="106"/>
    </row>
    <row r="144" spans="2:9">
      <c r="B144" s="45" t="s">
        <v>2334</v>
      </c>
      <c r="C144" s="125"/>
      <c r="D144" s="67"/>
      <c r="E144" s="46"/>
      <c r="F144" s="46"/>
      <c r="I144" s="106"/>
    </row>
    <row r="145" spans="2:9">
      <c r="B145" s="45" t="s">
        <v>2335</v>
      </c>
      <c r="C145" s="125"/>
      <c r="D145" s="67"/>
      <c r="E145" s="46"/>
      <c r="F145" s="46"/>
      <c r="I145" s="106"/>
    </row>
    <row r="146" spans="2:9">
      <c r="B146" s="45" t="s">
        <v>2336</v>
      </c>
      <c r="C146" s="125"/>
      <c r="D146" s="67"/>
      <c r="E146" s="46"/>
      <c r="F146" s="46"/>
      <c r="I146" s="106"/>
    </row>
    <row r="147" spans="2:9">
      <c r="B147" s="45" t="s">
        <v>2337</v>
      </c>
      <c r="C147" s="125"/>
      <c r="D147" s="67"/>
      <c r="E147" s="46"/>
      <c r="F147" s="46"/>
      <c r="I147" s="106"/>
    </row>
    <row r="148" spans="2:9">
      <c r="B148" s="45"/>
      <c r="C148" s="67"/>
      <c r="D148" s="67"/>
      <c r="E148" s="46"/>
      <c r="F148" s="46"/>
      <c r="I148" s="106"/>
    </row>
    <row r="149" spans="2:9">
      <c r="B149" s="113" t="s">
        <v>2310</v>
      </c>
      <c r="C149" s="67"/>
      <c r="D149" s="67"/>
      <c r="E149" s="46"/>
      <c r="F149" s="46"/>
      <c r="I149" s="106"/>
    </row>
    <row r="150" spans="2:9" ht="23">
      <c r="B150" s="51" t="s">
        <v>2122</v>
      </c>
      <c r="C150" s="63" t="s">
        <v>2311</v>
      </c>
      <c r="D150" s="103" t="s">
        <v>2312</v>
      </c>
      <c r="E150" s="104" t="s">
        <v>2313</v>
      </c>
      <c r="F150" s="46"/>
      <c r="I150" s="106"/>
    </row>
    <row r="151" spans="2:9">
      <c r="B151" s="126" t="s">
        <v>2338</v>
      </c>
      <c r="C151" s="127">
        <v>450</v>
      </c>
      <c r="D151" s="127">
        <v>215</v>
      </c>
      <c r="E151" s="128">
        <v>336.4</v>
      </c>
      <c r="F151" s="46"/>
      <c r="I151" s="106"/>
    </row>
    <row r="153" spans="2:9">
      <c r="B153" s="45" t="s">
        <v>2339</v>
      </c>
      <c r="C153" s="67"/>
      <c r="D153" s="67"/>
      <c r="E153" s="46"/>
      <c r="F153" s="46"/>
      <c r="I153" s="106"/>
    </row>
    <row r="154" spans="2:9">
      <c r="B154" s="45"/>
      <c r="C154" s="67"/>
      <c r="D154" s="67"/>
      <c r="E154" s="46"/>
      <c r="F154" s="46"/>
      <c r="I154" s="106"/>
    </row>
    <row r="155" spans="2:9">
      <c r="B155" s="113" t="s">
        <v>2315</v>
      </c>
      <c r="C155" s="67"/>
      <c r="D155" s="67"/>
      <c r="E155" s="46"/>
      <c r="F155" s="46"/>
      <c r="I155" s="106"/>
    </row>
    <row r="156" spans="2:9">
      <c r="B156" s="45" t="s">
        <v>2340</v>
      </c>
      <c r="C156" s="67"/>
      <c r="D156" s="67"/>
      <c r="E156" s="46"/>
      <c r="F156" s="46"/>
      <c r="I156" s="106"/>
    </row>
    <row r="157" spans="2:9">
      <c r="B157" s="45" t="s">
        <v>2341</v>
      </c>
      <c r="C157" s="67"/>
      <c r="D157" s="67"/>
      <c r="E157" s="46"/>
      <c r="F157" s="46"/>
      <c r="I157" s="106"/>
    </row>
    <row r="158" spans="2:9">
      <c r="B158" s="45" t="s">
        <v>2342</v>
      </c>
      <c r="C158" s="67"/>
      <c r="D158" s="67"/>
      <c r="E158" s="46"/>
      <c r="F158" s="46"/>
      <c r="I158" s="106"/>
    </row>
    <row r="159" spans="2:9">
      <c r="B159" s="45"/>
      <c r="C159" s="67"/>
      <c r="D159" s="67"/>
      <c r="E159" s="46"/>
      <c r="F159" s="46"/>
      <c r="I159" s="106"/>
    </row>
    <row r="160" spans="2:9">
      <c r="B160" s="113" t="s">
        <v>2319</v>
      </c>
      <c r="C160" s="67"/>
      <c r="D160" s="67"/>
      <c r="E160" s="46"/>
      <c r="F160" s="46"/>
      <c r="I160" s="106"/>
    </row>
    <row r="161" spans="2:9" ht="23">
      <c r="B161" s="51" t="s">
        <v>2122</v>
      </c>
      <c r="C161" s="51" t="s">
        <v>2320</v>
      </c>
      <c r="D161" s="103" t="s">
        <v>2321</v>
      </c>
      <c r="E161" s="104" t="s">
        <v>2322</v>
      </c>
      <c r="F161" s="104" t="s">
        <v>2323</v>
      </c>
      <c r="I161" s="106"/>
    </row>
    <row r="162" spans="2:9">
      <c r="B162" s="145" t="s">
        <v>479</v>
      </c>
      <c r="C162" s="146"/>
      <c r="D162" s="146"/>
      <c r="E162" s="146"/>
      <c r="F162" s="147"/>
      <c r="I162" s="106"/>
    </row>
    <row r="163" spans="2:9">
      <c r="B163" s="51"/>
      <c r="C163" s="51"/>
      <c r="D163" s="103"/>
      <c r="E163" s="104"/>
      <c r="F163" s="104"/>
      <c r="I163" s="106"/>
    </row>
    <row r="164" spans="2:9">
      <c r="B164" s="45" t="s">
        <v>2343</v>
      </c>
      <c r="C164" s="67"/>
      <c r="D164" s="67"/>
      <c r="E164" s="46"/>
      <c r="F164" s="46"/>
      <c r="I164" s="106"/>
    </row>
    <row r="165" spans="2:9">
      <c r="B165" s="45"/>
      <c r="C165" s="67"/>
      <c r="D165" s="67"/>
      <c r="E165" s="46"/>
      <c r="F165" s="46"/>
      <c r="I165" s="106"/>
    </row>
    <row r="166" spans="2:9">
      <c r="B166" s="113" t="s">
        <v>2325</v>
      </c>
      <c r="C166" s="67"/>
      <c r="D166" s="67"/>
      <c r="E166" s="46"/>
      <c r="F166" s="46"/>
      <c r="I166" s="106"/>
    </row>
    <row r="167" spans="2:9">
      <c r="B167" s="45" t="s">
        <v>2344</v>
      </c>
      <c r="C167" s="67"/>
      <c r="D167" s="67"/>
      <c r="E167" s="46"/>
      <c r="F167" s="46"/>
      <c r="I167" s="106"/>
    </row>
    <row r="168" spans="2:9">
      <c r="B168" s="45" t="s">
        <v>2345</v>
      </c>
      <c r="C168" s="67"/>
      <c r="D168" s="67"/>
      <c r="E168" s="46"/>
      <c r="F168" s="46"/>
      <c r="I168" s="106"/>
    </row>
    <row r="169" spans="2:9">
      <c r="B169" s="45" t="s">
        <v>2346</v>
      </c>
      <c r="C169" s="67"/>
      <c r="D169" s="67"/>
      <c r="E169" s="46"/>
      <c r="F169" s="46"/>
      <c r="I169" s="106"/>
    </row>
    <row r="170" spans="2:9">
      <c r="B170" s="45"/>
      <c r="C170" s="67"/>
      <c r="D170" s="67"/>
      <c r="E170" s="46"/>
      <c r="F170" s="46"/>
      <c r="I170" s="106"/>
    </row>
    <row r="171" spans="2:9">
      <c r="B171" s="113" t="s">
        <v>2326</v>
      </c>
      <c r="C171" s="67"/>
      <c r="D171" s="67"/>
      <c r="E171" s="46"/>
      <c r="F171" s="46"/>
      <c r="I171" s="106"/>
    </row>
    <row r="172" spans="2:9">
      <c r="B172" s="113"/>
      <c r="C172" s="67"/>
      <c r="D172" s="67"/>
      <c r="E172" s="46"/>
      <c r="F172" s="46"/>
      <c r="I172" s="106"/>
    </row>
    <row r="173" spans="2:9">
      <c r="B173" s="129"/>
      <c r="C173" s="120"/>
      <c r="D173" s="120"/>
      <c r="E173" s="120"/>
      <c r="F173" s="55"/>
      <c r="G173" s="120"/>
      <c r="H173" s="120"/>
      <c r="I173" s="121"/>
    </row>
  </sheetData>
  <mergeCells count="9">
    <mergeCell ref="B127:F127"/>
    <mergeCell ref="B139:F139"/>
    <mergeCell ref="B162:F162"/>
    <mergeCell ref="C123:D123"/>
    <mergeCell ref="B101:I101"/>
    <mergeCell ref="B102:I102"/>
    <mergeCell ref="B120:I120"/>
    <mergeCell ref="C121:F121"/>
    <mergeCell ref="C122:F122"/>
  </mergeCells>
  <hyperlinks>
    <hyperlink ref="A1" location="BajajFinservBalancedAdvantageFund" display="BFBAF" xr:uid="{00000000-0004-0000-0200-000000000000}"/>
    <hyperlink ref="B1" location="BajajFinservBalancedAdvantageFund" display="Bajaj Finserv Balanced Advantage Fund" xr:uid="{00000000-0004-0000-0200-000001000000}"/>
  </hyperlinks>
  <pageMargins left="0" right="0" top="0" bottom="0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I12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</v>
      </c>
      <c r="B1" s="3" t="s">
        <v>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848728</v>
      </c>
      <c r="F7" s="19">
        <v>6772.4251000000004</v>
      </c>
      <c r="G7" s="20">
        <v>0.14599999999999999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412742</v>
      </c>
      <c r="F8" s="19">
        <v>5676.0280000000002</v>
      </c>
      <c r="G8" s="20">
        <v>0.12239999999999999</v>
      </c>
      <c r="H8" s="21"/>
      <c r="I8" s="22"/>
    </row>
    <row r="9" spans="1:9" ht="13" customHeight="1">
      <c r="A9" s="16" t="s">
        <v>212</v>
      </c>
      <c r="B9" s="17" t="s">
        <v>213</v>
      </c>
      <c r="C9" s="13" t="s">
        <v>214</v>
      </c>
      <c r="D9" s="13" t="s">
        <v>63</v>
      </c>
      <c r="E9" s="18">
        <v>354351</v>
      </c>
      <c r="F9" s="19">
        <v>3638.8303999999998</v>
      </c>
      <c r="G9" s="20">
        <v>7.8399999999999997E-2</v>
      </c>
      <c r="H9" s="21"/>
      <c r="I9" s="22"/>
    </row>
    <row r="10" spans="1:9" ht="13" customHeight="1">
      <c r="A10" s="16" t="s">
        <v>100</v>
      </c>
      <c r="B10" s="17" t="s">
        <v>101</v>
      </c>
      <c r="C10" s="13" t="s">
        <v>102</v>
      </c>
      <c r="D10" s="13" t="s">
        <v>63</v>
      </c>
      <c r="E10" s="18">
        <v>254224</v>
      </c>
      <c r="F10" s="19">
        <v>3421.0924</v>
      </c>
      <c r="G10" s="20">
        <v>7.3800000000000004E-2</v>
      </c>
      <c r="H10" s="21"/>
      <c r="I10" s="22"/>
    </row>
    <row r="11" spans="1:9" ht="13" customHeight="1">
      <c r="A11" s="16" t="s">
        <v>119</v>
      </c>
      <c r="B11" s="17" t="s">
        <v>120</v>
      </c>
      <c r="C11" s="13" t="s">
        <v>121</v>
      </c>
      <c r="D11" s="13" t="s">
        <v>63</v>
      </c>
      <c r="E11" s="18">
        <v>689230</v>
      </c>
      <c r="F11" s="19">
        <v>2703.5047</v>
      </c>
      <c r="G11" s="20">
        <v>5.8299999999999998E-2</v>
      </c>
      <c r="H11" s="21"/>
      <c r="I11" s="22"/>
    </row>
    <row r="12" spans="1:9" ht="13" customHeight="1">
      <c r="A12" s="16" t="s">
        <v>249</v>
      </c>
      <c r="B12" s="17" t="s">
        <v>250</v>
      </c>
      <c r="C12" s="13" t="s">
        <v>251</v>
      </c>
      <c r="D12" s="13" t="s">
        <v>63</v>
      </c>
      <c r="E12" s="18">
        <v>575308</v>
      </c>
      <c r="F12" s="19">
        <v>1898.8041000000001</v>
      </c>
      <c r="G12" s="20">
        <v>4.0899999999999999E-2</v>
      </c>
      <c r="H12" s="21"/>
      <c r="I12" s="22"/>
    </row>
    <row r="13" spans="1:9" ht="13" customHeight="1">
      <c r="A13" s="16" t="s">
        <v>189</v>
      </c>
      <c r="B13" s="17" t="s">
        <v>190</v>
      </c>
      <c r="C13" s="13" t="s">
        <v>191</v>
      </c>
      <c r="D13" s="13" t="s">
        <v>74</v>
      </c>
      <c r="E13" s="18">
        <v>165989</v>
      </c>
      <c r="F13" s="19">
        <v>1729.8543999999999</v>
      </c>
      <c r="G13" s="20">
        <v>3.73E-2</v>
      </c>
      <c r="H13" s="21"/>
      <c r="I13" s="22"/>
    </row>
    <row r="14" spans="1:9" ht="13" customHeight="1">
      <c r="A14" s="16" t="s">
        <v>439</v>
      </c>
      <c r="B14" s="17" t="s">
        <v>440</v>
      </c>
      <c r="C14" s="13" t="s">
        <v>441</v>
      </c>
      <c r="D14" s="13" t="s">
        <v>74</v>
      </c>
      <c r="E14" s="18">
        <v>442045</v>
      </c>
      <c r="F14" s="19">
        <v>1433.1098999999999</v>
      </c>
      <c r="G14" s="20">
        <v>3.09E-2</v>
      </c>
      <c r="H14" s="21"/>
      <c r="I14" s="22"/>
    </row>
    <row r="15" spans="1:9" ht="13" customHeight="1">
      <c r="A15" s="16" t="s">
        <v>373</v>
      </c>
      <c r="B15" s="17" t="s">
        <v>374</v>
      </c>
      <c r="C15" s="13" t="s">
        <v>375</v>
      </c>
      <c r="D15" s="13" t="s">
        <v>63</v>
      </c>
      <c r="E15" s="18">
        <v>374331</v>
      </c>
      <c r="F15" s="19">
        <v>1381.4685999999999</v>
      </c>
      <c r="G15" s="20">
        <v>2.98E-2</v>
      </c>
      <c r="H15" s="21"/>
      <c r="I15" s="22"/>
    </row>
    <row r="16" spans="1:9" ht="13" customHeight="1">
      <c r="A16" s="16" t="s">
        <v>71</v>
      </c>
      <c r="B16" s="17" t="s">
        <v>72</v>
      </c>
      <c r="C16" s="13" t="s">
        <v>73</v>
      </c>
      <c r="D16" s="13" t="s">
        <v>74</v>
      </c>
      <c r="E16" s="18">
        <v>133640</v>
      </c>
      <c r="F16" s="19">
        <v>1342.7479000000001</v>
      </c>
      <c r="G16" s="20">
        <v>2.8899999999999999E-2</v>
      </c>
      <c r="H16" s="21"/>
      <c r="I16" s="22"/>
    </row>
    <row r="17" spans="1:9" ht="13" customHeight="1">
      <c r="A17" s="16" t="s">
        <v>930</v>
      </c>
      <c r="B17" s="17" t="s">
        <v>931</v>
      </c>
      <c r="C17" s="13" t="s">
        <v>932</v>
      </c>
      <c r="D17" s="13" t="s">
        <v>221</v>
      </c>
      <c r="E17" s="18">
        <v>356029</v>
      </c>
      <c r="F17" s="19">
        <v>1149.0835999999999</v>
      </c>
      <c r="G17" s="20">
        <v>2.4799999999999999E-2</v>
      </c>
      <c r="H17" s="21"/>
      <c r="I17" s="22"/>
    </row>
    <row r="18" spans="1:9" ht="13" customHeight="1">
      <c r="A18" s="16" t="s">
        <v>126</v>
      </c>
      <c r="B18" s="17" t="s">
        <v>127</v>
      </c>
      <c r="C18" s="13" t="s">
        <v>128</v>
      </c>
      <c r="D18" s="13" t="s">
        <v>74</v>
      </c>
      <c r="E18" s="18">
        <v>447566</v>
      </c>
      <c r="F18" s="19">
        <v>1058.2251000000001</v>
      </c>
      <c r="G18" s="20">
        <v>2.2800000000000001E-2</v>
      </c>
      <c r="H18" s="21"/>
      <c r="I18" s="22"/>
    </row>
    <row r="19" spans="1:9" ht="13" customHeight="1">
      <c r="A19" s="16" t="s">
        <v>933</v>
      </c>
      <c r="B19" s="17" t="s">
        <v>934</v>
      </c>
      <c r="C19" s="13" t="s">
        <v>935</v>
      </c>
      <c r="D19" s="13" t="s">
        <v>323</v>
      </c>
      <c r="E19" s="18">
        <v>34720</v>
      </c>
      <c r="F19" s="19">
        <v>1039.5862</v>
      </c>
      <c r="G19" s="20">
        <v>2.24E-2</v>
      </c>
      <c r="H19" s="21"/>
      <c r="I19" s="22"/>
    </row>
    <row r="20" spans="1:9" ht="13" customHeight="1">
      <c r="A20" s="16" t="s">
        <v>936</v>
      </c>
      <c r="B20" s="17" t="s">
        <v>937</v>
      </c>
      <c r="C20" s="13" t="s">
        <v>938</v>
      </c>
      <c r="D20" s="13" t="s">
        <v>323</v>
      </c>
      <c r="E20" s="18">
        <v>312849</v>
      </c>
      <c r="F20" s="19">
        <v>1034.4351999999999</v>
      </c>
      <c r="G20" s="20">
        <v>2.23E-2</v>
      </c>
      <c r="H20" s="21"/>
      <c r="I20" s="22"/>
    </row>
    <row r="21" spans="1:9" ht="13" customHeight="1">
      <c r="A21" s="16" t="s">
        <v>939</v>
      </c>
      <c r="B21" s="17" t="s">
        <v>940</v>
      </c>
      <c r="C21" s="13" t="s">
        <v>941</v>
      </c>
      <c r="D21" s="13" t="s">
        <v>221</v>
      </c>
      <c r="E21" s="18">
        <v>1060924</v>
      </c>
      <c r="F21" s="19">
        <v>897.22339999999997</v>
      </c>
      <c r="G21" s="20">
        <v>1.9300000000000001E-2</v>
      </c>
      <c r="H21" s="21"/>
      <c r="I21" s="22"/>
    </row>
    <row r="22" spans="1:9" ht="13" customHeight="1">
      <c r="A22" s="16" t="s">
        <v>147</v>
      </c>
      <c r="B22" s="17" t="s">
        <v>148</v>
      </c>
      <c r="C22" s="13" t="s">
        <v>149</v>
      </c>
      <c r="D22" s="13" t="s">
        <v>74</v>
      </c>
      <c r="E22" s="18">
        <v>49954</v>
      </c>
      <c r="F22" s="19">
        <v>889.28110000000004</v>
      </c>
      <c r="G22" s="20">
        <v>1.9199999999999998E-2</v>
      </c>
      <c r="H22" s="21"/>
      <c r="I22" s="22"/>
    </row>
    <row r="23" spans="1:9" ht="13" customHeight="1">
      <c r="A23" s="16" t="s">
        <v>942</v>
      </c>
      <c r="B23" s="17" t="s">
        <v>943</v>
      </c>
      <c r="C23" s="13" t="s">
        <v>944</v>
      </c>
      <c r="D23" s="13" t="s">
        <v>74</v>
      </c>
      <c r="E23" s="18">
        <v>155608</v>
      </c>
      <c r="F23" s="19">
        <v>785.976</v>
      </c>
      <c r="G23" s="20">
        <v>1.6899999999999998E-2</v>
      </c>
      <c r="H23" s="21"/>
      <c r="I23" s="22"/>
    </row>
    <row r="24" spans="1:9" ht="13" customHeight="1">
      <c r="A24" s="16" t="s">
        <v>945</v>
      </c>
      <c r="B24" s="17" t="s">
        <v>946</v>
      </c>
      <c r="C24" s="13" t="s">
        <v>947</v>
      </c>
      <c r="D24" s="13" t="s">
        <v>74</v>
      </c>
      <c r="E24" s="18">
        <v>370576</v>
      </c>
      <c r="F24" s="19">
        <v>759.75490000000002</v>
      </c>
      <c r="G24" s="20">
        <v>1.6400000000000001E-2</v>
      </c>
      <c r="H24" s="21"/>
      <c r="I24" s="22"/>
    </row>
    <row r="25" spans="1:9" ht="13" customHeight="1">
      <c r="A25" s="16" t="s">
        <v>948</v>
      </c>
      <c r="B25" s="17" t="s">
        <v>949</v>
      </c>
      <c r="C25" s="13" t="s">
        <v>950</v>
      </c>
      <c r="D25" s="13" t="s">
        <v>74</v>
      </c>
      <c r="E25" s="18">
        <v>157477</v>
      </c>
      <c r="F25" s="19">
        <v>657.86019999999996</v>
      </c>
      <c r="G25" s="20">
        <v>1.4200000000000001E-2</v>
      </c>
      <c r="H25" s="21"/>
      <c r="I25" s="22"/>
    </row>
    <row r="26" spans="1:9" ht="13" customHeight="1">
      <c r="A26" s="16" t="s">
        <v>320</v>
      </c>
      <c r="B26" s="17" t="s">
        <v>321</v>
      </c>
      <c r="C26" s="13" t="s">
        <v>322</v>
      </c>
      <c r="D26" s="13" t="s">
        <v>323</v>
      </c>
      <c r="E26" s="18">
        <v>15289</v>
      </c>
      <c r="F26" s="19">
        <v>591.01160000000004</v>
      </c>
      <c r="G26" s="20">
        <v>1.2699999999999999E-2</v>
      </c>
      <c r="H26" s="21"/>
      <c r="I26" s="22"/>
    </row>
    <row r="27" spans="1:9" ht="13" customHeight="1">
      <c r="A27" s="16" t="s">
        <v>302</v>
      </c>
      <c r="B27" s="17" t="s">
        <v>303</v>
      </c>
      <c r="C27" s="13" t="s">
        <v>304</v>
      </c>
      <c r="D27" s="13" t="s">
        <v>221</v>
      </c>
      <c r="E27" s="18">
        <v>34936</v>
      </c>
      <c r="F27" s="19">
        <v>553.38620000000003</v>
      </c>
      <c r="G27" s="20">
        <v>1.1900000000000001E-2</v>
      </c>
      <c r="H27" s="21"/>
      <c r="I27" s="22"/>
    </row>
    <row r="28" spans="1:9" ht="13" customHeight="1">
      <c r="A28" s="16" t="s">
        <v>296</v>
      </c>
      <c r="B28" s="17" t="s">
        <v>297</v>
      </c>
      <c r="C28" s="13" t="s">
        <v>298</v>
      </c>
      <c r="D28" s="13" t="s">
        <v>63</v>
      </c>
      <c r="E28" s="18">
        <v>203016</v>
      </c>
      <c r="F28" s="19">
        <v>553.01559999999995</v>
      </c>
      <c r="G28" s="20">
        <v>1.1900000000000001E-2</v>
      </c>
      <c r="H28" s="21"/>
      <c r="I28" s="22"/>
    </row>
    <row r="29" spans="1:9" ht="13" customHeight="1">
      <c r="A29" s="16" t="s">
        <v>144</v>
      </c>
      <c r="B29" s="17" t="s">
        <v>145</v>
      </c>
      <c r="C29" s="13" t="s">
        <v>146</v>
      </c>
      <c r="D29" s="13" t="s">
        <v>63</v>
      </c>
      <c r="E29" s="18">
        <v>265212</v>
      </c>
      <c r="F29" s="19">
        <v>541.50990000000002</v>
      </c>
      <c r="G29" s="20">
        <v>1.17E-2</v>
      </c>
      <c r="H29" s="21"/>
      <c r="I29" s="22"/>
    </row>
    <row r="30" spans="1:9" ht="13" customHeight="1">
      <c r="A30" s="16" t="s">
        <v>951</v>
      </c>
      <c r="B30" s="17" t="s">
        <v>952</v>
      </c>
      <c r="C30" s="13" t="s">
        <v>953</v>
      </c>
      <c r="D30" s="13" t="s">
        <v>74</v>
      </c>
      <c r="E30" s="18">
        <v>11725</v>
      </c>
      <c r="F30" s="19">
        <v>528.41060000000004</v>
      </c>
      <c r="G30" s="20">
        <v>1.14E-2</v>
      </c>
      <c r="H30" s="21"/>
      <c r="I30" s="22"/>
    </row>
    <row r="31" spans="1:9" ht="13" customHeight="1">
      <c r="A31" s="16" t="s">
        <v>954</v>
      </c>
      <c r="B31" s="17" t="s">
        <v>955</v>
      </c>
      <c r="C31" s="13" t="s">
        <v>956</v>
      </c>
      <c r="D31" s="13" t="s">
        <v>323</v>
      </c>
      <c r="E31" s="18">
        <v>9878</v>
      </c>
      <c r="F31" s="19">
        <v>517.8048</v>
      </c>
      <c r="G31" s="20">
        <v>1.12E-2</v>
      </c>
      <c r="H31" s="21"/>
      <c r="I31" s="22"/>
    </row>
    <row r="32" spans="1:9" ht="13" customHeight="1">
      <c r="A32" s="16" t="s">
        <v>957</v>
      </c>
      <c r="B32" s="17" t="s">
        <v>958</v>
      </c>
      <c r="C32" s="13" t="s">
        <v>959</v>
      </c>
      <c r="D32" s="13" t="s">
        <v>264</v>
      </c>
      <c r="E32" s="18">
        <v>324576</v>
      </c>
      <c r="F32" s="19">
        <v>443.37079999999997</v>
      </c>
      <c r="G32" s="20">
        <v>9.5999999999999992E-3</v>
      </c>
      <c r="H32" s="21"/>
      <c r="I32" s="22"/>
    </row>
    <row r="33" spans="1:9" ht="13" customHeight="1">
      <c r="A33" s="16" t="s">
        <v>960</v>
      </c>
      <c r="B33" s="17" t="s">
        <v>961</v>
      </c>
      <c r="C33" s="13" t="s">
        <v>962</v>
      </c>
      <c r="D33" s="13" t="s">
        <v>63</v>
      </c>
      <c r="E33" s="18">
        <v>721565</v>
      </c>
      <c r="F33" s="19">
        <v>426.08409999999998</v>
      </c>
      <c r="G33" s="20">
        <v>9.1999999999999998E-3</v>
      </c>
      <c r="H33" s="21"/>
      <c r="I33" s="22"/>
    </row>
    <row r="34" spans="1:9" ht="13" customHeight="1">
      <c r="A34" s="16" t="s">
        <v>963</v>
      </c>
      <c r="B34" s="17" t="s">
        <v>964</v>
      </c>
      <c r="C34" s="13" t="s">
        <v>965</v>
      </c>
      <c r="D34" s="13" t="s">
        <v>74</v>
      </c>
      <c r="E34" s="18">
        <v>24398</v>
      </c>
      <c r="F34" s="19">
        <v>363.40820000000002</v>
      </c>
      <c r="G34" s="20">
        <v>7.7999999999999996E-3</v>
      </c>
      <c r="H34" s="21"/>
      <c r="I34" s="22"/>
    </row>
    <row r="35" spans="1:9" ht="13" customHeight="1">
      <c r="A35" s="16" t="s">
        <v>966</v>
      </c>
      <c r="B35" s="17" t="s">
        <v>967</v>
      </c>
      <c r="C35" s="13" t="s">
        <v>968</v>
      </c>
      <c r="D35" s="13" t="s">
        <v>323</v>
      </c>
      <c r="E35" s="18">
        <v>19235</v>
      </c>
      <c r="F35" s="19">
        <v>347.46100000000001</v>
      </c>
      <c r="G35" s="20">
        <v>7.4999999999999997E-3</v>
      </c>
      <c r="H35" s="21"/>
      <c r="I35" s="22"/>
    </row>
    <row r="36" spans="1:9" ht="13" customHeight="1">
      <c r="A36" s="16" t="s">
        <v>969</v>
      </c>
      <c r="B36" s="17" t="s">
        <v>970</v>
      </c>
      <c r="C36" s="13" t="s">
        <v>971</v>
      </c>
      <c r="D36" s="13" t="s">
        <v>74</v>
      </c>
      <c r="E36" s="18">
        <v>7735</v>
      </c>
      <c r="F36" s="19">
        <v>315.51069999999999</v>
      </c>
      <c r="G36" s="20">
        <v>6.7999999999999996E-3</v>
      </c>
      <c r="H36" s="21"/>
      <c r="I36" s="22"/>
    </row>
    <row r="37" spans="1:9" ht="13" customHeight="1">
      <c r="A37" s="16" t="s">
        <v>972</v>
      </c>
      <c r="B37" s="17" t="s">
        <v>973</v>
      </c>
      <c r="C37" s="13" t="s">
        <v>974</v>
      </c>
      <c r="D37" s="13" t="s">
        <v>221</v>
      </c>
      <c r="E37" s="18">
        <v>84301</v>
      </c>
      <c r="F37" s="19">
        <v>308.16230000000002</v>
      </c>
      <c r="G37" s="20">
        <v>6.6E-3</v>
      </c>
      <c r="H37" s="21"/>
      <c r="I37" s="22"/>
    </row>
    <row r="38" spans="1:9" ht="13" customHeight="1">
      <c r="A38" s="16" t="s">
        <v>367</v>
      </c>
      <c r="B38" s="17" t="s">
        <v>368</v>
      </c>
      <c r="C38" s="13" t="s">
        <v>369</v>
      </c>
      <c r="D38" s="13" t="s">
        <v>74</v>
      </c>
      <c r="E38" s="18">
        <v>15400</v>
      </c>
      <c r="F38" s="19">
        <v>275.62920000000003</v>
      </c>
      <c r="G38" s="20">
        <v>5.8999999999999999E-3</v>
      </c>
      <c r="H38" s="21"/>
      <c r="I38" s="22"/>
    </row>
    <row r="39" spans="1:9" ht="13" customHeight="1">
      <c r="A39" s="16" t="s">
        <v>975</v>
      </c>
      <c r="B39" s="17" t="s">
        <v>976</v>
      </c>
      <c r="C39" s="13" t="s">
        <v>977</v>
      </c>
      <c r="D39" s="13" t="s">
        <v>74</v>
      </c>
      <c r="E39" s="18">
        <v>68388</v>
      </c>
      <c r="F39" s="19">
        <v>191.14449999999999</v>
      </c>
      <c r="G39" s="20">
        <v>4.1000000000000003E-3</v>
      </c>
      <c r="H39" s="21"/>
      <c r="I39" s="22"/>
    </row>
    <row r="40" spans="1:9" ht="13" customHeight="1">
      <c r="A40" s="16" t="s">
        <v>978</v>
      </c>
      <c r="B40" s="17" t="s">
        <v>979</v>
      </c>
      <c r="C40" s="13" t="s">
        <v>980</v>
      </c>
      <c r="D40" s="13" t="s">
        <v>323</v>
      </c>
      <c r="E40" s="18">
        <v>33000</v>
      </c>
      <c r="F40" s="19">
        <v>111.5895</v>
      </c>
      <c r="G40" s="20">
        <v>2.3999999999999998E-3</v>
      </c>
      <c r="H40" s="21"/>
      <c r="I40" s="22"/>
    </row>
    <row r="41" spans="1:9" ht="13" customHeight="1">
      <c r="A41" s="16" t="s">
        <v>981</v>
      </c>
      <c r="B41" s="17" t="s">
        <v>982</v>
      </c>
      <c r="C41" s="13" t="s">
        <v>983</v>
      </c>
      <c r="D41" s="13" t="s">
        <v>63</v>
      </c>
      <c r="E41" s="18">
        <v>67104</v>
      </c>
      <c r="F41" s="19">
        <v>50.603099999999998</v>
      </c>
      <c r="G41" s="20">
        <v>1.1000000000000001E-3</v>
      </c>
      <c r="H41" s="21"/>
      <c r="I41" s="22"/>
    </row>
    <row r="42" spans="1:9" ht="13" customHeight="1">
      <c r="A42" s="4"/>
      <c r="B42" s="12" t="s">
        <v>477</v>
      </c>
      <c r="C42" s="13"/>
      <c r="D42" s="13"/>
      <c r="E42" s="13"/>
      <c r="F42" s="23">
        <v>44387.393100000001</v>
      </c>
      <c r="G42" s="24">
        <f>ROUND(SUM(G1:G41),4)</f>
        <v>0.95679999999999998</v>
      </c>
      <c r="H42" s="25"/>
      <c r="I42" s="26"/>
    </row>
    <row r="43" spans="1:9" ht="13" customHeight="1">
      <c r="A43" s="4"/>
      <c r="B43" s="27" t="s">
        <v>478</v>
      </c>
      <c r="C43" s="1"/>
      <c r="D43" s="1"/>
      <c r="E43" s="1"/>
      <c r="F43" s="25" t="s">
        <v>479</v>
      </c>
      <c r="G43" s="25" t="s">
        <v>479</v>
      </c>
      <c r="H43" s="25"/>
      <c r="I43" s="26"/>
    </row>
    <row r="44" spans="1:9" ht="13" customHeight="1">
      <c r="A44" s="4"/>
      <c r="B44" s="27" t="s">
        <v>477</v>
      </c>
      <c r="C44" s="1"/>
      <c r="D44" s="1"/>
      <c r="E44" s="1"/>
      <c r="F44" s="25" t="s">
        <v>479</v>
      </c>
      <c r="G44" s="25" t="s">
        <v>479</v>
      </c>
      <c r="H44" s="25"/>
      <c r="I44" s="26"/>
    </row>
    <row r="45" spans="1:9" ht="13" customHeight="1">
      <c r="A45" s="4"/>
      <c r="B45" s="27" t="s">
        <v>480</v>
      </c>
      <c r="C45" s="28"/>
      <c r="D45" s="1"/>
      <c r="E45" s="28"/>
      <c r="F45" s="23">
        <v>44387.393100000001</v>
      </c>
      <c r="G45" s="24">
        <f>ROUND(SUM(G42),4)</f>
        <v>0.95679999999999998</v>
      </c>
      <c r="H45" s="25"/>
      <c r="I45" s="26"/>
    </row>
    <row r="46" spans="1:9" ht="13" customHeight="1">
      <c r="A46" s="4"/>
      <c r="B46" s="12" t="s">
        <v>827</v>
      </c>
      <c r="C46" s="13"/>
      <c r="D46" s="13"/>
      <c r="E46" s="13"/>
      <c r="F46" s="13"/>
      <c r="G46" s="13"/>
      <c r="H46" s="14"/>
      <c r="I46" s="15"/>
    </row>
    <row r="47" spans="1:9" ht="13" customHeight="1">
      <c r="A47" s="4"/>
      <c r="B47" s="12" t="s">
        <v>828</v>
      </c>
      <c r="C47" s="13"/>
      <c r="D47" s="13"/>
      <c r="E47" s="13"/>
      <c r="F47" s="4"/>
      <c r="G47" s="14"/>
      <c r="H47" s="14"/>
      <c r="I47" s="15"/>
    </row>
    <row r="48" spans="1:9" ht="13" customHeight="1">
      <c r="A48" s="16" t="s">
        <v>832</v>
      </c>
      <c r="B48" s="17" t="s">
        <v>833</v>
      </c>
      <c r="C48" s="13" t="s">
        <v>834</v>
      </c>
      <c r="D48" s="13"/>
      <c r="E48" s="18">
        <v>41899.432999999997</v>
      </c>
      <c r="F48" s="19">
        <v>519.03459999999995</v>
      </c>
      <c r="G48" s="20">
        <v>1.12E-2</v>
      </c>
      <c r="H48" s="21"/>
      <c r="I48" s="22"/>
    </row>
    <row r="49" spans="1:9" ht="13" customHeight="1">
      <c r="A49" s="4"/>
      <c r="B49" s="12" t="s">
        <v>477</v>
      </c>
      <c r="C49" s="13"/>
      <c r="D49" s="13"/>
      <c r="E49" s="13"/>
      <c r="F49" s="23">
        <v>519.03459999999995</v>
      </c>
      <c r="G49" s="24">
        <f>ROUND(SUM(G46:G48),4)</f>
        <v>1.12E-2</v>
      </c>
      <c r="H49" s="25"/>
      <c r="I49" s="26"/>
    </row>
    <row r="50" spans="1:9" ht="13" customHeight="1">
      <c r="A50" s="4"/>
      <c r="B50" s="27" t="s">
        <v>480</v>
      </c>
      <c r="C50" s="28"/>
      <c r="D50" s="1"/>
      <c r="E50" s="28"/>
      <c r="F50" s="23">
        <v>519.03459999999995</v>
      </c>
      <c r="G50" s="24">
        <f>ROUND(SUM(G49),4)</f>
        <v>1.12E-2</v>
      </c>
      <c r="H50" s="25"/>
      <c r="I50" s="26"/>
    </row>
    <row r="51" spans="1:9" ht="13" customHeight="1">
      <c r="A51" s="4"/>
      <c r="B51" s="12" t="s">
        <v>835</v>
      </c>
      <c r="C51" s="13"/>
      <c r="D51" s="13"/>
      <c r="E51" s="13"/>
      <c r="F51" s="13"/>
      <c r="G51" s="13"/>
      <c r="H51" s="14"/>
      <c r="I51" s="15"/>
    </row>
    <row r="52" spans="1:9" ht="13" customHeight="1">
      <c r="A52" s="16" t="s">
        <v>836</v>
      </c>
      <c r="B52" s="17" t="s">
        <v>837</v>
      </c>
      <c r="C52" s="13"/>
      <c r="D52" s="13"/>
      <c r="E52" s="18"/>
      <c r="F52" s="19">
        <v>748.45180000000005</v>
      </c>
      <c r="G52" s="20">
        <v>1.61E-2</v>
      </c>
      <c r="H52" s="29">
        <v>5.4273919619734372E-2</v>
      </c>
      <c r="I52" s="22"/>
    </row>
    <row r="53" spans="1:9" ht="13" customHeight="1">
      <c r="A53" s="4"/>
      <c r="B53" s="12" t="s">
        <v>477</v>
      </c>
      <c r="C53" s="13"/>
      <c r="D53" s="13"/>
      <c r="E53" s="13"/>
      <c r="F53" s="23">
        <v>748.45180000000005</v>
      </c>
      <c r="G53" s="24">
        <f>ROUND(SUM(G51:G52),4)</f>
        <v>1.61E-2</v>
      </c>
      <c r="H53" s="25"/>
      <c r="I53" s="26"/>
    </row>
    <row r="54" spans="1:9" ht="13" customHeight="1">
      <c r="A54" s="4"/>
      <c r="B54" s="27" t="s">
        <v>480</v>
      </c>
      <c r="C54" s="28"/>
      <c r="D54" s="1"/>
      <c r="E54" s="28"/>
      <c r="F54" s="23">
        <v>748.45180000000005</v>
      </c>
      <c r="G54" s="24">
        <f>ROUND(SUM(G53),4)</f>
        <v>1.61E-2</v>
      </c>
      <c r="H54" s="25"/>
      <c r="I54" s="26"/>
    </row>
    <row r="55" spans="1:9" ht="13" customHeight="1">
      <c r="A55" s="4"/>
      <c r="B55" s="27" t="s">
        <v>838</v>
      </c>
      <c r="C55" s="13"/>
      <c r="D55" s="1"/>
      <c r="E55" s="13"/>
      <c r="F55" s="30">
        <v>732.80050000000006</v>
      </c>
      <c r="G55" s="39">
        <v>1.5900000000000001E-2</v>
      </c>
      <c r="H55" s="25"/>
      <c r="I55" s="26"/>
    </row>
    <row r="56" spans="1:9" ht="13" customHeight="1">
      <c r="A56" s="4"/>
      <c r="B56" s="31" t="s">
        <v>839</v>
      </c>
      <c r="C56" s="32"/>
      <c r="D56" s="32"/>
      <c r="E56" s="32"/>
      <c r="F56" s="33">
        <v>46387.68</v>
      </c>
      <c r="G56" s="34">
        <f>ROUND(SUM(G45,G50,G54,G55),4)</f>
        <v>1</v>
      </c>
      <c r="H56" s="35"/>
      <c r="I56" s="36"/>
    </row>
    <row r="57" spans="1:9" ht="13" customHeight="1">
      <c r="A57" s="4"/>
      <c r="B57" s="6"/>
      <c r="C57" s="4"/>
      <c r="D57" s="4"/>
      <c r="E57" s="4"/>
      <c r="F57" s="4"/>
      <c r="G57" s="4"/>
      <c r="H57" s="4"/>
      <c r="I57" s="4"/>
    </row>
    <row r="58" spans="1:9" ht="13" customHeight="1">
      <c r="A58" s="4"/>
      <c r="B58" s="3" t="s">
        <v>842</v>
      </c>
      <c r="C58" s="4"/>
      <c r="D58" s="4"/>
      <c r="E58" s="4"/>
      <c r="F58" s="4"/>
      <c r="G58" s="4"/>
      <c r="H58" s="4"/>
      <c r="I58" s="4"/>
    </row>
    <row r="59" spans="1:9" ht="26.15" customHeight="1">
      <c r="A59" s="4"/>
      <c r="B59" s="142" t="s">
        <v>2098</v>
      </c>
      <c r="C59" s="142"/>
      <c r="D59" s="142"/>
      <c r="E59" s="142"/>
      <c r="F59" s="142"/>
      <c r="G59" s="142"/>
      <c r="H59" s="142"/>
      <c r="I59" s="142"/>
    </row>
    <row r="60" spans="1:9" ht="13" customHeight="1">
      <c r="A60" s="4"/>
      <c r="B60" s="142"/>
      <c r="C60" s="142"/>
      <c r="D60" s="142"/>
      <c r="E60" s="142"/>
      <c r="F60" s="142"/>
      <c r="G60" s="142"/>
      <c r="H60" s="142"/>
      <c r="I60" s="142"/>
    </row>
    <row r="61" spans="1:9">
      <c r="A61" s="40"/>
      <c r="B61" s="58" t="s">
        <v>2038</v>
      </c>
      <c r="C61" s="59"/>
      <c r="D61" s="59"/>
      <c r="E61" s="43"/>
      <c r="F61" s="43"/>
      <c r="G61" s="43"/>
      <c r="H61" s="43"/>
      <c r="I61" s="44"/>
    </row>
    <row r="62" spans="1:9">
      <c r="A62" s="40"/>
      <c r="B62" s="60" t="s">
        <v>2039</v>
      </c>
      <c r="C62" s="61"/>
      <c r="D62" s="61"/>
      <c r="E62" s="47"/>
      <c r="F62" s="47"/>
      <c r="G62" s="47"/>
      <c r="H62" s="47"/>
      <c r="I62" s="48"/>
    </row>
    <row r="63" spans="1:9">
      <c r="A63" s="40"/>
      <c r="B63" s="60" t="s">
        <v>2040</v>
      </c>
      <c r="C63" s="61"/>
      <c r="D63" s="61"/>
      <c r="E63" s="47"/>
      <c r="F63" s="47"/>
      <c r="G63" s="47"/>
      <c r="H63" s="47"/>
      <c r="I63" s="48"/>
    </row>
    <row r="64" spans="1:9">
      <c r="A64" s="40"/>
      <c r="B64" s="62" t="s">
        <v>2041</v>
      </c>
      <c r="C64" s="50" t="s">
        <v>2042</v>
      </c>
      <c r="D64" s="50" t="s">
        <v>2043</v>
      </c>
      <c r="E64" s="47"/>
      <c r="F64" s="47"/>
      <c r="G64" s="47"/>
      <c r="H64" s="47"/>
      <c r="I64" s="48"/>
    </row>
    <row r="65" spans="1:9">
      <c r="A65" s="40"/>
      <c r="B65" s="63" t="s">
        <v>2044</v>
      </c>
      <c r="C65" s="52">
        <v>9.9689999999999994</v>
      </c>
      <c r="D65" s="97">
        <v>9.4440000000000008</v>
      </c>
      <c r="E65" s="47"/>
      <c r="F65" s="47"/>
      <c r="G65" s="47"/>
      <c r="H65" s="47"/>
      <c r="I65" s="48"/>
    </row>
    <row r="66" spans="1:9">
      <c r="A66" s="40"/>
      <c r="B66" s="63" t="s">
        <v>2045</v>
      </c>
      <c r="C66" s="52">
        <v>9.9689999999999994</v>
      </c>
      <c r="D66" s="97">
        <v>9.4440000000000008</v>
      </c>
      <c r="E66" s="47"/>
      <c r="F66" s="47"/>
      <c r="G66" s="47"/>
      <c r="H66" s="47"/>
      <c r="I66" s="48"/>
    </row>
    <row r="67" spans="1:9">
      <c r="A67" s="40"/>
      <c r="B67" s="63" t="s">
        <v>2046</v>
      </c>
      <c r="C67" s="52">
        <v>10.064</v>
      </c>
      <c r="D67" s="97">
        <v>9.52</v>
      </c>
      <c r="E67" s="47"/>
      <c r="F67" s="47"/>
      <c r="G67" s="47"/>
      <c r="H67" s="47"/>
      <c r="I67" s="48"/>
    </row>
    <row r="68" spans="1:9">
      <c r="A68" s="40"/>
      <c r="B68" s="63" t="s">
        <v>2047</v>
      </c>
      <c r="C68" s="52">
        <v>10.064</v>
      </c>
      <c r="D68" s="97">
        <v>9.52</v>
      </c>
      <c r="E68" s="47"/>
      <c r="F68" s="47"/>
      <c r="G68" s="47"/>
      <c r="H68" s="47"/>
      <c r="I68" s="48"/>
    </row>
    <row r="69" spans="1:9">
      <c r="A69" s="40"/>
      <c r="B69" s="60" t="s">
        <v>2048</v>
      </c>
      <c r="C69" s="61"/>
      <c r="D69" s="61"/>
      <c r="E69" s="47"/>
      <c r="F69" s="47"/>
      <c r="G69" s="47"/>
      <c r="H69" s="47"/>
      <c r="I69" s="48"/>
    </row>
    <row r="70" spans="1:9">
      <c r="A70" s="40"/>
      <c r="B70" s="53" t="s">
        <v>2099</v>
      </c>
      <c r="C70" s="61"/>
      <c r="D70" s="61"/>
      <c r="E70" s="47"/>
      <c r="F70" s="47"/>
      <c r="G70" s="47"/>
      <c r="H70" s="47"/>
      <c r="I70" s="48"/>
    </row>
    <row r="71" spans="1:9">
      <c r="A71" s="40"/>
      <c r="B71" s="60" t="s">
        <v>2052</v>
      </c>
      <c r="C71" s="40"/>
      <c r="D71" s="40"/>
      <c r="E71" s="47"/>
      <c r="F71" s="47"/>
      <c r="G71" s="47"/>
      <c r="H71" s="47"/>
      <c r="I71" s="48"/>
    </row>
    <row r="72" spans="1:9">
      <c r="A72" s="40"/>
      <c r="B72" s="45" t="s">
        <v>2102</v>
      </c>
      <c r="C72" s="40"/>
      <c r="D72" s="40"/>
      <c r="E72" s="47"/>
      <c r="F72" s="47"/>
      <c r="G72" s="47"/>
      <c r="H72" s="47"/>
      <c r="I72" s="48"/>
    </row>
    <row r="73" spans="1:9">
      <c r="A73" s="40"/>
      <c r="B73" s="45" t="s">
        <v>2100</v>
      </c>
      <c r="C73" s="61"/>
      <c r="D73" s="61"/>
      <c r="E73" s="47"/>
      <c r="F73" s="47"/>
      <c r="G73" s="47"/>
      <c r="H73" s="47"/>
      <c r="I73" s="48"/>
    </row>
    <row r="74" spans="1:9">
      <c r="A74" s="40"/>
      <c r="B74" s="60" t="s">
        <v>2050</v>
      </c>
      <c r="C74" s="61"/>
      <c r="D74" s="61"/>
      <c r="E74" s="47"/>
      <c r="F74" s="47"/>
      <c r="G74" s="47"/>
      <c r="H74" s="47"/>
      <c r="I74" s="48"/>
    </row>
    <row r="75" spans="1:9">
      <c r="A75" s="40"/>
      <c r="B75" s="60" t="s">
        <v>2119</v>
      </c>
      <c r="C75" s="61"/>
      <c r="D75" s="61"/>
      <c r="E75" s="47"/>
      <c r="F75" s="47"/>
      <c r="G75" s="47"/>
      <c r="H75" s="47"/>
      <c r="I75" s="48"/>
    </row>
    <row r="76" spans="1:9">
      <c r="A76" s="40"/>
      <c r="B76" s="64" t="s">
        <v>2101</v>
      </c>
      <c r="C76" s="65"/>
      <c r="D76" s="65"/>
      <c r="E76" s="56"/>
      <c r="F76" s="56"/>
      <c r="G76" s="56"/>
      <c r="H76" s="56"/>
      <c r="I76" s="57"/>
    </row>
    <row r="77" spans="1:9">
      <c r="A77" s="40"/>
      <c r="B77" s="47"/>
      <c r="C77" s="47"/>
      <c r="D77" s="47"/>
      <c r="E77" s="47"/>
      <c r="F77" s="47"/>
      <c r="G77" s="47"/>
      <c r="H77" s="47"/>
      <c r="I77" s="47"/>
    </row>
    <row r="78" spans="1:9" ht="13" customHeight="1">
      <c r="A78" s="4"/>
      <c r="B78" s="142"/>
      <c r="C78" s="142"/>
      <c r="D78" s="142"/>
      <c r="E78" s="142"/>
      <c r="F78" s="142"/>
      <c r="G78" s="142"/>
      <c r="H78" s="142"/>
      <c r="I78" s="142"/>
    </row>
    <row r="79" spans="1:9" ht="13" customHeight="1">
      <c r="A79" s="4"/>
      <c r="B79" s="4"/>
      <c r="C79" s="143" t="s">
        <v>984</v>
      </c>
      <c r="D79" s="143"/>
      <c r="E79" s="143"/>
      <c r="F79" s="143"/>
      <c r="G79" s="4"/>
      <c r="H79" s="4"/>
      <c r="I79" s="4"/>
    </row>
    <row r="80" spans="1:9" ht="13" customHeight="1">
      <c r="A80" s="4"/>
      <c r="B80" s="37" t="s">
        <v>844</v>
      </c>
      <c r="C80" s="143" t="s">
        <v>845</v>
      </c>
      <c r="D80" s="143"/>
      <c r="E80" s="143"/>
      <c r="F80" s="143"/>
      <c r="G80" s="4"/>
      <c r="H80" s="4"/>
      <c r="I80" s="4"/>
    </row>
    <row r="81" spans="1:9" ht="135" customHeight="1">
      <c r="A81" s="4"/>
      <c r="B81" s="38"/>
      <c r="C81" s="4"/>
      <c r="D81" s="4"/>
      <c r="E81" s="4"/>
      <c r="F81" s="4"/>
      <c r="G81" s="4"/>
      <c r="H81" s="4"/>
      <c r="I81" s="4"/>
    </row>
    <row r="83" spans="1:9">
      <c r="B83" s="41" t="s">
        <v>2121</v>
      </c>
      <c r="C83" s="42"/>
      <c r="D83" s="42"/>
      <c r="E83" s="42"/>
      <c r="F83" s="42"/>
      <c r="G83" s="101"/>
      <c r="H83" s="101"/>
      <c r="I83" s="102"/>
    </row>
    <row r="84" spans="1:9" ht="23">
      <c r="B84" s="51" t="s">
        <v>2122</v>
      </c>
      <c r="C84" s="51" t="s">
        <v>2123</v>
      </c>
      <c r="D84" s="103" t="s">
        <v>2124</v>
      </c>
      <c r="E84" s="104" t="s">
        <v>2125</v>
      </c>
      <c r="F84" s="104" t="s">
        <v>2126</v>
      </c>
      <c r="I84" s="106"/>
    </row>
    <row r="85" spans="1:9">
      <c r="B85" s="148" t="s">
        <v>479</v>
      </c>
      <c r="C85" s="149"/>
      <c r="D85" s="149"/>
      <c r="E85" s="149"/>
      <c r="F85" s="150"/>
      <c r="I85" s="106"/>
    </row>
    <row r="86" spans="1:9">
      <c r="B86" s="45" t="s">
        <v>2327</v>
      </c>
      <c r="C86" s="46"/>
      <c r="D86" s="46"/>
      <c r="E86" s="46"/>
      <c r="F86" s="46"/>
      <c r="I86" s="106"/>
    </row>
    <row r="87" spans="1:9">
      <c r="B87" s="111"/>
      <c r="C87" s="122"/>
      <c r="D87" s="46"/>
      <c r="E87" s="46"/>
      <c r="F87" s="46"/>
      <c r="I87" s="106"/>
    </row>
    <row r="88" spans="1:9">
      <c r="B88" s="45" t="s">
        <v>2295</v>
      </c>
      <c r="C88" s="46"/>
      <c r="D88" s="46"/>
      <c r="E88" s="46"/>
      <c r="F88" s="46"/>
      <c r="I88" s="106"/>
    </row>
    <row r="89" spans="1:9">
      <c r="B89" s="45" t="s">
        <v>2333</v>
      </c>
      <c r="C89" s="123"/>
      <c r="D89" s="46"/>
      <c r="E89" s="46"/>
      <c r="F89" s="46"/>
      <c r="I89" s="106"/>
    </row>
    <row r="90" spans="1:9">
      <c r="B90" s="45" t="s">
        <v>2334</v>
      </c>
      <c r="C90" s="123"/>
      <c r="D90" s="46"/>
      <c r="E90" s="46"/>
      <c r="F90" s="46"/>
      <c r="I90" s="106"/>
    </row>
    <row r="91" spans="1:9">
      <c r="B91" s="45" t="s">
        <v>2335</v>
      </c>
      <c r="C91" s="124"/>
      <c r="D91" s="46"/>
      <c r="E91" s="46"/>
      <c r="F91" s="46"/>
      <c r="I91" s="106"/>
    </row>
    <row r="92" spans="1:9">
      <c r="B92" s="45" t="s">
        <v>2347</v>
      </c>
      <c r="C92" s="124"/>
      <c r="D92" s="46"/>
      <c r="E92" s="46"/>
      <c r="F92" s="46"/>
      <c r="I92" s="106"/>
    </row>
    <row r="93" spans="1:9">
      <c r="B93" s="45" t="s">
        <v>2337</v>
      </c>
      <c r="C93" s="124"/>
      <c r="D93" s="46"/>
      <c r="E93" s="46"/>
      <c r="F93" s="46"/>
      <c r="I93" s="106"/>
    </row>
    <row r="94" spans="1:9">
      <c r="B94" s="45"/>
      <c r="C94" s="46"/>
      <c r="D94" s="46"/>
      <c r="E94" s="46"/>
      <c r="F94" s="46"/>
      <c r="I94" s="106"/>
    </row>
    <row r="95" spans="1:9">
      <c r="B95" s="113" t="s">
        <v>2301</v>
      </c>
      <c r="C95" s="46"/>
      <c r="D95" s="46"/>
      <c r="E95" s="46"/>
      <c r="F95" s="46"/>
      <c r="I95" s="106"/>
    </row>
    <row r="96" spans="1:9" ht="23">
      <c r="B96" s="51" t="s">
        <v>2122</v>
      </c>
      <c r="C96" s="51" t="s">
        <v>2123</v>
      </c>
      <c r="D96" s="103" t="s">
        <v>2124</v>
      </c>
      <c r="E96" s="104" t="s">
        <v>2125</v>
      </c>
      <c r="F96" s="104" t="s">
        <v>2126</v>
      </c>
      <c r="I96" s="106"/>
    </row>
    <row r="97" spans="2:9">
      <c r="B97" s="148" t="s">
        <v>479</v>
      </c>
      <c r="C97" s="149"/>
      <c r="D97" s="149"/>
      <c r="E97" s="149"/>
      <c r="F97" s="150"/>
      <c r="I97" s="106"/>
    </row>
    <row r="98" spans="2:9">
      <c r="B98" s="45" t="s">
        <v>2348</v>
      </c>
      <c r="C98" s="67"/>
      <c r="D98" s="67"/>
      <c r="E98" s="46"/>
      <c r="F98" s="46"/>
      <c r="I98" s="106"/>
    </row>
    <row r="99" spans="2:9">
      <c r="B99" s="45"/>
      <c r="C99" s="67"/>
      <c r="D99" s="67"/>
      <c r="E99" s="46"/>
      <c r="F99" s="46"/>
      <c r="I99" s="106"/>
    </row>
    <row r="100" spans="2:9">
      <c r="B100" s="45" t="s">
        <v>2304</v>
      </c>
      <c r="C100" s="67"/>
      <c r="D100" s="67"/>
      <c r="E100" s="46"/>
      <c r="F100" s="46"/>
      <c r="I100" s="106"/>
    </row>
    <row r="101" spans="2:9">
      <c r="B101" s="45" t="s">
        <v>2349</v>
      </c>
      <c r="C101" s="125"/>
      <c r="D101" s="67"/>
      <c r="E101" s="46"/>
      <c r="F101" s="46"/>
      <c r="I101" s="106"/>
    </row>
    <row r="102" spans="2:9">
      <c r="B102" s="45" t="s">
        <v>2350</v>
      </c>
      <c r="C102" s="125"/>
      <c r="D102" s="67"/>
      <c r="E102" s="46"/>
      <c r="F102" s="46"/>
      <c r="I102" s="106"/>
    </row>
    <row r="103" spans="2:9">
      <c r="B103" s="45" t="s">
        <v>2351</v>
      </c>
      <c r="C103" s="125"/>
      <c r="D103" s="67"/>
      <c r="E103" s="46"/>
      <c r="F103" s="46"/>
      <c r="I103" s="106"/>
    </row>
    <row r="104" spans="2:9">
      <c r="B104" s="45" t="s">
        <v>2352</v>
      </c>
      <c r="C104" s="125"/>
      <c r="D104" s="67"/>
      <c r="E104" s="46"/>
      <c r="F104" s="46"/>
      <c r="I104" s="106"/>
    </row>
    <row r="105" spans="2:9">
      <c r="B105" s="45" t="s">
        <v>2353</v>
      </c>
      <c r="C105" s="125"/>
      <c r="D105" s="67"/>
      <c r="E105" s="46"/>
      <c r="F105" s="46"/>
      <c r="I105" s="106"/>
    </row>
    <row r="106" spans="2:9">
      <c r="B106" s="45"/>
      <c r="C106" s="67"/>
      <c r="D106" s="67"/>
      <c r="E106" s="46"/>
      <c r="F106" s="46"/>
      <c r="I106" s="106"/>
    </row>
    <row r="107" spans="2:9">
      <c r="B107" s="113" t="s">
        <v>2310</v>
      </c>
      <c r="C107" s="67"/>
      <c r="D107" s="67"/>
      <c r="E107" s="46"/>
      <c r="F107" s="46"/>
      <c r="I107" s="106"/>
    </row>
    <row r="108" spans="2:9" ht="23">
      <c r="B108" s="51" t="s">
        <v>2122</v>
      </c>
      <c r="C108" s="63" t="s">
        <v>2311</v>
      </c>
      <c r="D108" s="103" t="s">
        <v>2312</v>
      </c>
      <c r="E108" s="104" t="s">
        <v>2313</v>
      </c>
      <c r="F108" s="46"/>
      <c r="I108" s="106"/>
    </row>
    <row r="109" spans="2:9">
      <c r="B109" s="144" t="s">
        <v>2302</v>
      </c>
      <c r="C109" s="144"/>
      <c r="D109" s="144"/>
      <c r="E109" s="144"/>
      <c r="F109" s="46"/>
      <c r="I109" s="106"/>
    </row>
    <row r="110" spans="2:9">
      <c r="B110" s="45" t="s">
        <v>2314</v>
      </c>
      <c r="C110" s="67"/>
      <c r="D110" s="67"/>
      <c r="E110" s="46"/>
      <c r="F110" s="46"/>
      <c r="I110" s="106"/>
    </row>
    <row r="111" spans="2:9">
      <c r="B111" s="45"/>
      <c r="C111" s="67"/>
      <c r="D111" s="67"/>
      <c r="E111" s="46"/>
      <c r="F111" s="46"/>
      <c r="I111" s="106"/>
    </row>
    <row r="112" spans="2:9">
      <c r="B112" s="45" t="s">
        <v>2315</v>
      </c>
      <c r="C112" s="67"/>
      <c r="D112" s="67"/>
      <c r="E112" s="46"/>
      <c r="F112" s="46"/>
      <c r="I112" s="106"/>
    </row>
    <row r="113" spans="2:9">
      <c r="B113" s="45" t="s">
        <v>2354</v>
      </c>
      <c r="C113" s="67"/>
      <c r="D113" s="67"/>
      <c r="E113" s="46"/>
      <c r="F113" s="46"/>
      <c r="I113" s="106"/>
    </row>
    <row r="114" spans="2:9">
      <c r="B114" s="45" t="s">
        <v>2355</v>
      </c>
      <c r="C114" s="67"/>
      <c r="D114" s="67"/>
      <c r="E114" s="46"/>
      <c r="F114" s="46"/>
      <c r="I114" s="106"/>
    </row>
    <row r="115" spans="2:9">
      <c r="B115" s="45" t="s">
        <v>2356</v>
      </c>
      <c r="C115" s="67"/>
      <c r="D115" s="67"/>
      <c r="E115" s="46"/>
      <c r="F115" s="46"/>
      <c r="I115" s="106"/>
    </row>
    <row r="116" spans="2:9">
      <c r="B116" s="45"/>
      <c r="C116" s="67"/>
      <c r="D116" s="67"/>
      <c r="E116" s="46"/>
      <c r="F116" s="46"/>
      <c r="I116" s="106"/>
    </row>
    <row r="117" spans="2:9">
      <c r="B117" s="113" t="s">
        <v>2319</v>
      </c>
      <c r="C117" s="67"/>
      <c r="D117" s="67"/>
      <c r="E117" s="46"/>
      <c r="F117" s="46"/>
      <c r="I117" s="106"/>
    </row>
    <row r="118" spans="2:9" ht="23">
      <c r="B118" s="51" t="s">
        <v>2122</v>
      </c>
      <c r="C118" s="51" t="s">
        <v>2320</v>
      </c>
      <c r="D118" s="103" t="s">
        <v>2321</v>
      </c>
      <c r="E118" s="104" t="s">
        <v>2322</v>
      </c>
      <c r="F118" s="104" t="s">
        <v>2323</v>
      </c>
      <c r="I118" s="106"/>
    </row>
    <row r="119" spans="2:9">
      <c r="B119" s="145" t="s">
        <v>2302</v>
      </c>
      <c r="C119" s="146"/>
      <c r="D119" s="146"/>
      <c r="E119" s="146"/>
      <c r="F119" s="147"/>
      <c r="I119" s="106"/>
    </row>
    <row r="120" spans="2:9">
      <c r="B120" s="45" t="s">
        <v>2324</v>
      </c>
      <c r="C120" s="67"/>
      <c r="D120" s="67"/>
      <c r="E120" s="46"/>
      <c r="F120" s="46"/>
      <c r="I120" s="106"/>
    </row>
    <row r="121" spans="2:9">
      <c r="B121" s="45"/>
      <c r="C121" s="67"/>
      <c r="D121" s="67"/>
      <c r="E121" s="46"/>
      <c r="F121" s="46"/>
      <c r="I121" s="106"/>
    </row>
    <row r="122" spans="2:9">
      <c r="B122" s="45" t="s">
        <v>2325</v>
      </c>
      <c r="C122" s="67"/>
      <c r="D122" s="67"/>
      <c r="E122" s="46"/>
      <c r="F122" s="46"/>
      <c r="I122" s="106"/>
    </row>
    <row r="123" spans="2:9">
      <c r="B123" s="45" t="s">
        <v>2354</v>
      </c>
      <c r="C123" s="67"/>
      <c r="D123" s="67"/>
      <c r="E123" s="46"/>
      <c r="F123" s="46"/>
      <c r="I123" s="106"/>
    </row>
    <row r="124" spans="2:9">
      <c r="B124" s="45" t="s">
        <v>2355</v>
      </c>
      <c r="C124" s="67"/>
      <c r="D124" s="67"/>
      <c r="E124" s="46"/>
      <c r="F124" s="46"/>
      <c r="I124" s="106"/>
    </row>
    <row r="125" spans="2:9">
      <c r="B125" s="45" t="s">
        <v>2356</v>
      </c>
      <c r="C125" s="67"/>
      <c r="D125" s="67"/>
      <c r="E125" s="46"/>
      <c r="F125" s="46"/>
      <c r="I125" s="106"/>
    </row>
    <row r="126" spans="2:9">
      <c r="B126" s="45"/>
      <c r="C126" s="67"/>
      <c r="D126" s="67"/>
      <c r="E126" s="46"/>
      <c r="F126" s="46"/>
      <c r="I126" s="106"/>
    </row>
    <row r="127" spans="2:9">
      <c r="B127" s="113" t="s">
        <v>2326</v>
      </c>
      <c r="C127" s="67"/>
      <c r="D127" s="67"/>
      <c r="E127" s="46"/>
      <c r="F127" s="46"/>
      <c r="I127" s="106"/>
    </row>
    <row r="128" spans="2:9">
      <c r="B128" s="71"/>
      <c r="C128" s="55"/>
      <c r="D128" s="55"/>
      <c r="E128" s="55"/>
      <c r="F128" s="55"/>
      <c r="G128" s="120"/>
      <c r="H128" s="120"/>
      <c r="I128" s="121"/>
    </row>
  </sheetData>
  <mergeCells count="9">
    <mergeCell ref="B85:F85"/>
    <mergeCell ref="B97:F97"/>
    <mergeCell ref="B109:E109"/>
    <mergeCell ref="B119:F119"/>
    <mergeCell ref="B59:I59"/>
    <mergeCell ref="B60:I60"/>
    <mergeCell ref="B78:I78"/>
    <mergeCell ref="C79:F79"/>
    <mergeCell ref="C80:F80"/>
  </mergeCells>
  <hyperlinks>
    <hyperlink ref="A1" location="BajajFinservBankingandFinancialServicesFund" display="BFBKFIN" xr:uid="{00000000-0004-0000-0300-000000000000}"/>
    <hyperlink ref="B1" location="BajajFinservBankingandFinancialServicesFund" display="Bajaj Finserv Banking and Financial Services Fund" xr:uid="{00000000-0004-0000-0300-000001000000}"/>
  </hyperlinks>
  <pageMargins left="0" right="0" top="0" bottom="0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I81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6</v>
      </c>
      <c r="B1" s="3" t="s">
        <v>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985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986</v>
      </c>
      <c r="B7" s="17" t="s">
        <v>987</v>
      </c>
      <c r="C7" s="13" t="s">
        <v>988</v>
      </c>
      <c r="D7" s="13" t="s">
        <v>989</v>
      </c>
      <c r="E7" s="18">
        <v>250</v>
      </c>
      <c r="F7" s="19">
        <v>2585.355</v>
      </c>
      <c r="G7" s="20">
        <v>7.0199999999999999E-2</v>
      </c>
      <c r="H7" s="29">
        <v>7.0699999999999999E-2</v>
      </c>
      <c r="I7" s="22"/>
    </row>
    <row r="8" spans="1:9" ht="13" customHeight="1">
      <c r="A8" s="16" t="s">
        <v>990</v>
      </c>
      <c r="B8" s="17" t="s">
        <v>991</v>
      </c>
      <c r="C8" s="13" t="s">
        <v>992</v>
      </c>
      <c r="D8" s="13" t="s">
        <v>915</v>
      </c>
      <c r="E8" s="18">
        <v>2500000</v>
      </c>
      <c r="F8" s="19">
        <v>2553.9524999999999</v>
      </c>
      <c r="G8" s="20">
        <v>6.93E-2</v>
      </c>
      <c r="H8" s="29">
        <v>7.2928000000000007E-2</v>
      </c>
      <c r="I8" s="22"/>
    </row>
    <row r="9" spans="1:9" ht="13" customHeight="1">
      <c r="A9" s="16" t="s">
        <v>993</v>
      </c>
      <c r="B9" s="17" t="s">
        <v>1980</v>
      </c>
      <c r="C9" s="13" t="s">
        <v>994</v>
      </c>
      <c r="D9" s="13" t="s">
        <v>989</v>
      </c>
      <c r="E9" s="18">
        <v>250</v>
      </c>
      <c r="F9" s="19">
        <v>2553.6624999999999</v>
      </c>
      <c r="G9" s="20">
        <v>6.93E-2</v>
      </c>
      <c r="H9" s="29">
        <v>6.9150000000000003E-2</v>
      </c>
      <c r="I9" s="22"/>
    </row>
    <row r="10" spans="1:9" ht="13" customHeight="1">
      <c r="A10" s="16" t="s">
        <v>995</v>
      </c>
      <c r="B10" s="17" t="s">
        <v>996</v>
      </c>
      <c r="C10" s="13" t="s">
        <v>997</v>
      </c>
      <c r="D10" s="13" t="s">
        <v>998</v>
      </c>
      <c r="E10" s="18">
        <v>250</v>
      </c>
      <c r="F10" s="19">
        <v>2530.4625000000001</v>
      </c>
      <c r="G10" s="20">
        <v>6.8699999999999997E-2</v>
      </c>
      <c r="H10" s="29">
        <v>7.1749999999999994E-2</v>
      </c>
      <c r="I10" s="22"/>
    </row>
    <row r="11" spans="1:9" ht="13" customHeight="1">
      <c r="A11" s="16" t="s">
        <v>999</v>
      </c>
      <c r="B11" s="17" t="s">
        <v>1000</v>
      </c>
      <c r="C11" s="13" t="s">
        <v>1001</v>
      </c>
      <c r="D11" s="13" t="s">
        <v>989</v>
      </c>
      <c r="E11" s="18">
        <v>2500</v>
      </c>
      <c r="F11" s="19">
        <v>2515.21</v>
      </c>
      <c r="G11" s="20">
        <v>6.8199999999999997E-2</v>
      </c>
      <c r="H11" s="29">
        <v>7.2118000000000002E-2</v>
      </c>
      <c r="I11" s="22"/>
    </row>
    <row r="12" spans="1:9" ht="13" customHeight="1">
      <c r="A12" s="16" t="s">
        <v>1002</v>
      </c>
      <c r="B12" s="17" t="s">
        <v>1981</v>
      </c>
      <c r="C12" s="13" t="s">
        <v>1003</v>
      </c>
      <c r="D12" s="13" t="s">
        <v>989</v>
      </c>
      <c r="E12" s="18">
        <v>2500</v>
      </c>
      <c r="F12" s="19">
        <v>2514.5549999999998</v>
      </c>
      <c r="G12" s="20">
        <v>6.8199999999999997E-2</v>
      </c>
      <c r="H12" s="29">
        <v>7.9000000000000001E-2</v>
      </c>
      <c r="I12" s="22"/>
    </row>
    <row r="13" spans="1:9" ht="13" customHeight="1">
      <c r="A13" s="16" t="s">
        <v>1004</v>
      </c>
      <c r="B13" s="17" t="s">
        <v>1982</v>
      </c>
      <c r="C13" s="13" t="s">
        <v>1005</v>
      </c>
      <c r="D13" s="13" t="s">
        <v>989</v>
      </c>
      <c r="E13" s="18">
        <v>2500</v>
      </c>
      <c r="F13" s="19">
        <v>2510.6424999999999</v>
      </c>
      <c r="G13" s="20">
        <v>6.8099999999999994E-2</v>
      </c>
      <c r="H13" s="29">
        <v>7.1400000000000005E-2</v>
      </c>
      <c r="I13" s="22"/>
    </row>
    <row r="14" spans="1:9" ht="13" customHeight="1">
      <c r="A14" s="16" t="s">
        <v>1006</v>
      </c>
      <c r="B14" s="17" t="s">
        <v>1983</v>
      </c>
      <c r="C14" s="13" t="s">
        <v>1007</v>
      </c>
      <c r="D14" s="13" t="s">
        <v>1008</v>
      </c>
      <c r="E14" s="18">
        <v>2500</v>
      </c>
      <c r="F14" s="19">
        <v>2500.4349999999999</v>
      </c>
      <c r="G14" s="20">
        <v>6.7799999999999999E-2</v>
      </c>
      <c r="H14" s="29">
        <v>7.2273000000000004E-2</v>
      </c>
      <c r="I14" s="22"/>
    </row>
    <row r="15" spans="1:9" ht="13" customHeight="1">
      <c r="A15" s="16" t="s">
        <v>1009</v>
      </c>
      <c r="B15" s="17" t="s">
        <v>1010</v>
      </c>
      <c r="C15" s="13" t="s">
        <v>1011</v>
      </c>
      <c r="D15" s="13" t="s">
        <v>989</v>
      </c>
      <c r="E15" s="18">
        <v>2500</v>
      </c>
      <c r="F15" s="19">
        <v>2483.4875000000002</v>
      </c>
      <c r="G15" s="20">
        <v>6.7400000000000002E-2</v>
      </c>
      <c r="H15" s="29">
        <v>7.6074000000000003E-2</v>
      </c>
      <c r="I15" s="22"/>
    </row>
    <row r="16" spans="1:9" ht="13" customHeight="1">
      <c r="A16" s="16" t="s">
        <v>1012</v>
      </c>
      <c r="B16" s="17" t="s">
        <v>1013</v>
      </c>
      <c r="C16" s="13" t="s">
        <v>1014</v>
      </c>
      <c r="D16" s="13" t="s">
        <v>989</v>
      </c>
      <c r="E16" s="18">
        <v>2500</v>
      </c>
      <c r="F16" s="19">
        <v>2471.1224999999999</v>
      </c>
      <c r="G16" s="20">
        <v>6.7100000000000007E-2</v>
      </c>
      <c r="H16" s="29">
        <v>7.2300000000000003E-2</v>
      </c>
      <c r="I16" s="22"/>
    </row>
    <row r="17" spans="1:9" ht="13" customHeight="1">
      <c r="A17" s="16" t="s">
        <v>1015</v>
      </c>
      <c r="B17" s="17" t="s">
        <v>1016</v>
      </c>
      <c r="C17" s="13" t="s">
        <v>1017</v>
      </c>
      <c r="D17" s="13" t="s">
        <v>1008</v>
      </c>
      <c r="E17" s="18">
        <v>100</v>
      </c>
      <c r="F17" s="19">
        <v>1030.6479999999999</v>
      </c>
      <c r="G17" s="20">
        <v>2.8000000000000001E-2</v>
      </c>
      <c r="H17" s="29">
        <v>7.2636000000000006E-2</v>
      </c>
      <c r="I17" s="22"/>
    </row>
    <row r="18" spans="1:9" ht="13" customHeight="1">
      <c r="A18" s="16" t="s">
        <v>1018</v>
      </c>
      <c r="B18" s="17" t="s">
        <v>1019</v>
      </c>
      <c r="C18" s="13" t="s">
        <v>1020</v>
      </c>
      <c r="D18" s="13" t="s">
        <v>989</v>
      </c>
      <c r="E18" s="18">
        <v>1000</v>
      </c>
      <c r="F18" s="19">
        <v>1005.034</v>
      </c>
      <c r="G18" s="20">
        <v>2.7300000000000001E-2</v>
      </c>
      <c r="H18" s="29">
        <v>7.6349E-2</v>
      </c>
      <c r="I18" s="22"/>
    </row>
    <row r="19" spans="1:9" ht="13" customHeight="1">
      <c r="A19" s="16" t="s">
        <v>1021</v>
      </c>
      <c r="B19" s="17" t="s">
        <v>1022</v>
      </c>
      <c r="C19" s="13" t="s">
        <v>1023</v>
      </c>
      <c r="D19" s="13" t="s">
        <v>989</v>
      </c>
      <c r="E19" s="18">
        <v>1000</v>
      </c>
      <c r="F19" s="19">
        <v>1002.75</v>
      </c>
      <c r="G19" s="20">
        <v>2.7199999999999998E-2</v>
      </c>
      <c r="H19" s="29">
        <v>7.0349999999999996E-2</v>
      </c>
      <c r="I19" s="22"/>
    </row>
    <row r="20" spans="1:9" ht="13" customHeight="1">
      <c r="A20" s="16" t="s">
        <v>1024</v>
      </c>
      <c r="B20" s="17" t="s">
        <v>1025</v>
      </c>
      <c r="C20" s="13" t="s">
        <v>1026</v>
      </c>
      <c r="D20" s="13" t="s">
        <v>989</v>
      </c>
      <c r="E20" s="18">
        <v>1000</v>
      </c>
      <c r="F20" s="19">
        <v>970.30100000000004</v>
      </c>
      <c r="G20" s="20">
        <v>2.63E-2</v>
      </c>
      <c r="H20" s="29">
        <v>7.3025000000000007E-2</v>
      </c>
      <c r="I20" s="22"/>
    </row>
    <row r="21" spans="1:9" ht="13" customHeight="1">
      <c r="A21" s="16" t="s">
        <v>1027</v>
      </c>
      <c r="B21" s="17" t="s">
        <v>1028</v>
      </c>
      <c r="C21" s="13" t="s">
        <v>1029</v>
      </c>
      <c r="D21" s="13" t="s">
        <v>989</v>
      </c>
      <c r="E21" s="18">
        <v>50</v>
      </c>
      <c r="F21" s="19">
        <v>532.02449999999999</v>
      </c>
      <c r="G21" s="20">
        <v>1.44E-2</v>
      </c>
      <c r="H21" s="29">
        <v>6.9675000000000001E-2</v>
      </c>
      <c r="I21" s="22"/>
    </row>
    <row r="22" spans="1:9" ht="13" customHeight="1">
      <c r="A22" s="16" t="s">
        <v>1030</v>
      </c>
      <c r="B22" s="17" t="s">
        <v>1031</v>
      </c>
      <c r="C22" s="13" t="s">
        <v>1032</v>
      </c>
      <c r="D22" s="13" t="s">
        <v>989</v>
      </c>
      <c r="E22" s="18">
        <v>500</v>
      </c>
      <c r="F22" s="19">
        <v>502.92750000000001</v>
      </c>
      <c r="G22" s="20">
        <v>1.3599999999999999E-2</v>
      </c>
      <c r="H22" s="29">
        <v>7.1643999999999999E-2</v>
      </c>
      <c r="I22" s="22"/>
    </row>
    <row r="23" spans="1:9" ht="13" customHeight="1">
      <c r="A23" s="16" t="s">
        <v>1033</v>
      </c>
      <c r="B23" s="17" t="s">
        <v>1984</v>
      </c>
      <c r="C23" s="13" t="s">
        <v>1034</v>
      </c>
      <c r="D23" s="13" t="s">
        <v>1008</v>
      </c>
      <c r="E23" s="18">
        <v>500</v>
      </c>
      <c r="F23" s="19">
        <v>496.20350000000002</v>
      </c>
      <c r="G23" s="20">
        <v>1.35E-2</v>
      </c>
      <c r="H23" s="29">
        <v>7.1599999999999997E-2</v>
      </c>
      <c r="I23" s="22"/>
    </row>
    <row r="24" spans="1:9" ht="13" customHeight="1">
      <c r="A24" s="16" t="s">
        <v>1035</v>
      </c>
      <c r="B24" s="17" t="s">
        <v>1036</v>
      </c>
      <c r="C24" s="13" t="s">
        <v>1037</v>
      </c>
      <c r="D24" s="13" t="s">
        <v>915</v>
      </c>
      <c r="E24" s="18">
        <v>500000</v>
      </c>
      <c r="F24" s="19">
        <v>495.90649999999999</v>
      </c>
      <c r="G24" s="20">
        <v>1.35E-2</v>
      </c>
      <c r="H24" s="29">
        <v>7.4407000000000001E-2</v>
      </c>
      <c r="I24" s="22"/>
    </row>
    <row r="25" spans="1:9" ht="13" customHeight="1">
      <c r="A25" s="16" t="s">
        <v>1038</v>
      </c>
      <c r="B25" s="17" t="s">
        <v>1039</v>
      </c>
      <c r="C25" s="13" t="s">
        <v>1040</v>
      </c>
      <c r="D25" s="13" t="s">
        <v>989</v>
      </c>
      <c r="E25" s="18">
        <v>500</v>
      </c>
      <c r="F25" s="19">
        <v>490.24450000000002</v>
      </c>
      <c r="G25" s="20">
        <v>1.3299999999999999E-2</v>
      </c>
      <c r="H25" s="29">
        <v>7.2550000000000003E-2</v>
      </c>
      <c r="I25" s="22"/>
    </row>
    <row r="26" spans="1:9" ht="13" customHeight="1">
      <c r="A26" s="16" t="s">
        <v>1041</v>
      </c>
      <c r="B26" s="17" t="s">
        <v>1042</v>
      </c>
      <c r="C26" s="13" t="s">
        <v>1043</v>
      </c>
      <c r="D26" s="13" t="s">
        <v>915</v>
      </c>
      <c r="E26" s="18">
        <v>300000</v>
      </c>
      <c r="F26" s="19">
        <v>302.6046</v>
      </c>
      <c r="G26" s="20">
        <v>8.2000000000000007E-3</v>
      </c>
      <c r="H26" s="29">
        <v>6.9053000000000003E-2</v>
      </c>
      <c r="I26" s="22"/>
    </row>
    <row r="27" spans="1:9" ht="13" customHeight="1">
      <c r="A27" s="4"/>
      <c r="B27" s="12" t="s">
        <v>477</v>
      </c>
      <c r="C27" s="13"/>
      <c r="D27" s="13"/>
      <c r="E27" s="13"/>
      <c r="F27" s="23">
        <v>32047.5291</v>
      </c>
      <c r="G27" s="24">
        <f>ROUND(SUM(G1:G26),4)</f>
        <v>0.86960000000000004</v>
      </c>
      <c r="H27" s="25"/>
      <c r="I27" s="26"/>
    </row>
    <row r="28" spans="1:9" ht="13" customHeight="1">
      <c r="A28" s="4"/>
      <c r="B28" s="27" t="s">
        <v>925</v>
      </c>
      <c r="C28" s="1"/>
      <c r="D28" s="1"/>
      <c r="E28" s="1"/>
      <c r="F28" s="25" t="s">
        <v>479</v>
      </c>
      <c r="G28" s="25" t="s">
        <v>479</v>
      </c>
      <c r="H28" s="25"/>
      <c r="I28" s="26"/>
    </row>
    <row r="29" spans="1:9" ht="13" customHeight="1">
      <c r="A29" s="4"/>
      <c r="B29" s="27" t="s">
        <v>477</v>
      </c>
      <c r="C29" s="1"/>
      <c r="D29" s="1"/>
      <c r="E29" s="1"/>
      <c r="F29" s="25" t="s">
        <v>479</v>
      </c>
      <c r="G29" s="25" t="s">
        <v>479</v>
      </c>
      <c r="H29" s="25"/>
      <c r="I29" s="26"/>
    </row>
    <row r="30" spans="1:9" ht="13" customHeight="1">
      <c r="A30" s="4"/>
      <c r="B30" s="27" t="s">
        <v>480</v>
      </c>
      <c r="C30" s="28"/>
      <c r="D30" s="1"/>
      <c r="E30" s="28"/>
      <c r="F30" s="23">
        <v>32047.5291</v>
      </c>
      <c r="G30" s="24">
        <f>ROUND(SUM(G27),4)</f>
        <v>0.86960000000000004</v>
      </c>
      <c r="H30" s="25"/>
      <c r="I30" s="26"/>
    </row>
    <row r="31" spans="1:9" ht="13" customHeight="1">
      <c r="A31" s="4"/>
      <c r="B31" s="12" t="s">
        <v>815</v>
      </c>
      <c r="C31" s="13"/>
      <c r="D31" s="13"/>
      <c r="E31" s="13"/>
      <c r="F31" s="13"/>
      <c r="G31" s="13"/>
      <c r="H31" s="14"/>
      <c r="I31" s="15"/>
    </row>
    <row r="32" spans="1:9" ht="13" customHeight="1">
      <c r="A32" s="4"/>
      <c r="B32" s="12" t="s">
        <v>816</v>
      </c>
      <c r="C32" s="13"/>
      <c r="D32" s="13"/>
      <c r="E32" s="13"/>
      <c r="F32" s="4"/>
      <c r="G32" s="14"/>
      <c r="H32" s="14"/>
      <c r="I32" s="15"/>
    </row>
    <row r="33" spans="1:9" ht="13" customHeight="1">
      <c r="A33" s="16" t="s">
        <v>1044</v>
      </c>
      <c r="B33" s="17" t="s">
        <v>1985</v>
      </c>
      <c r="C33" s="13" t="s">
        <v>1045</v>
      </c>
      <c r="D33" s="13" t="s">
        <v>1046</v>
      </c>
      <c r="E33" s="18">
        <v>500</v>
      </c>
      <c r="F33" s="19">
        <v>2399.1350000000002</v>
      </c>
      <c r="G33" s="20">
        <v>6.5100000000000005E-2</v>
      </c>
      <c r="H33" s="29">
        <v>6.7901000000000003E-2</v>
      </c>
      <c r="I33" s="22"/>
    </row>
    <row r="34" spans="1:9" ht="13" customHeight="1">
      <c r="A34" s="16" t="s">
        <v>1047</v>
      </c>
      <c r="B34" s="17" t="s">
        <v>1986</v>
      </c>
      <c r="C34" s="13" t="s">
        <v>1048</v>
      </c>
      <c r="D34" s="13" t="s">
        <v>819</v>
      </c>
      <c r="E34" s="18">
        <v>100</v>
      </c>
      <c r="F34" s="19">
        <v>498.64499999999998</v>
      </c>
      <c r="G34" s="20">
        <v>1.35E-2</v>
      </c>
      <c r="H34" s="29">
        <v>6.1989867541036206E-2</v>
      </c>
      <c r="I34" s="22"/>
    </row>
    <row r="35" spans="1:9" ht="13" customHeight="1">
      <c r="A35" s="16" t="s">
        <v>1049</v>
      </c>
      <c r="B35" s="17" t="s">
        <v>1987</v>
      </c>
      <c r="C35" s="13" t="s">
        <v>1050</v>
      </c>
      <c r="D35" s="13" t="s">
        <v>819</v>
      </c>
      <c r="E35" s="18">
        <v>100</v>
      </c>
      <c r="F35" s="19">
        <v>496.40350000000001</v>
      </c>
      <c r="G35" s="20">
        <v>1.35E-2</v>
      </c>
      <c r="H35" s="29">
        <v>6.4499000000000001E-2</v>
      </c>
      <c r="I35" s="22"/>
    </row>
    <row r="36" spans="1:9" ht="13" customHeight="1">
      <c r="A36" s="4"/>
      <c r="B36" s="12" t="s">
        <v>477</v>
      </c>
      <c r="C36" s="13"/>
      <c r="D36" s="13"/>
      <c r="E36" s="13"/>
      <c r="F36" s="23">
        <v>3394.1835000000001</v>
      </c>
      <c r="G36" s="24">
        <f>ROUND(SUM(G31:G35),4)</f>
        <v>9.2100000000000001E-2</v>
      </c>
      <c r="H36" s="25"/>
      <c r="I36" s="26"/>
    </row>
    <row r="37" spans="1:9" ht="13" customHeight="1">
      <c r="A37" s="4"/>
      <c r="B37" s="27" t="s">
        <v>480</v>
      </c>
      <c r="C37" s="28"/>
      <c r="D37" s="1"/>
      <c r="E37" s="28"/>
      <c r="F37" s="23">
        <v>3394.1835000000001</v>
      </c>
      <c r="G37" s="24">
        <f>ROUND(SUM(G36),4)</f>
        <v>9.2100000000000001E-2</v>
      </c>
      <c r="H37" s="25"/>
      <c r="I37" s="26"/>
    </row>
    <row r="38" spans="1:9" ht="13" customHeight="1">
      <c r="A38" s="4"/>
      <c r="B38" s="12" t="s">
        <v>827</v>
      </c>
      <c r="C38" s="13"/>
      <c r="D38" s="13"/>
      <c r="E38" s="13"/>
      <c r="F38" s="13"/>
      <c r="G38" s="13"/>
      <c r="H38" s="14"/>
      <c r="I38" s="15"/>
    </row>
    <row r="39" spans="1:9" ht="13" customHeight="1">
      <c r="A39" s="4"/>
      <c r="B39" s="12" t="s">
        <v>1051</v>
      </c>
      <c r="C39" s="13"/>
      <c r="D39" s="13"/>
      <c r="E39" s="13"/>
      <c r="F39" s="4"/>
      <c r="G39" s="14"/>
      <c r="H39" s="14"/>
      <c r="I39" s="15"/>
    </row>
    <row r="40" spans="1:9" ht="13" customHeight="1">
      <c r="A40" s="16" t="s">
        <v>1052</v>
      </c>
      <c r="B40" s="17" t="s">
        <v>1053</v>
      </c>
      <c r="C40" s="13" t="s">
        <v>1054</v>
      </c>
      <c r="D40" s="13"/>
      <c r="E40" s="18">
        <v>877.14499999999998</v>
      </c>
      <c r="F40" s="19">
        <v>104.1293</v>
      </c>
      <c r="G40" s="20">
        <v>2.8E-3</v>
      </c>
      <c r="H40" s="29"/>
      <c r="I40" s="22"/>
    </row>
    <row r="41" spans="1:9" ht="13" customHeight="1">
      <c r="A41" s="4"/>
      <c r="B41" s="12" t="s">
        <v>477</v>
      </c>
      <c r="C41" s="13"/>
      <c r="D41" s="13"/>
      <c r="E41" s="13"/>
      <c r="F41" s="23">
        <v>104.1293</v>
      </c>
      <c r="G41" s="24">
        <f>ROUND(SUM(G38:G40),4)</f>
        <v>2.8E-3</v>
      </c>
      <c r="H41" s="25"/>
      <c r="I41" s="26"/>
    </row>
    <row r="42" spans="1:9" ht="13" customHeight="1">
      <c r="A42" s="4"/>
      <c r="B42" s="27" t="s">
        <v>480</v>
      </c>
      <c r="C42" s="28"/>
      <c r="D42" s="1"/>
      <c r="E42" s="28"/>
      <c r="F42" s="23">
        <v>104.1293</v>
      </c>
      <c r="G42" s="24">
        <f>ROUND(SUM(G41),4)</f>
        <v>2.8E-3</v>
      </c>
      <c r="H42" s="25"/>
      <c r="I42" s="26"/>
    </row>
    <row r="43" spans="1:9" ht="13" customHeight="1">
      <c r="A43" s="4"/>
      <c r="B43" s="12" t="s">
        <v>835</v>
      </c>
      <c r="C43" s="13"/>
      <c r="D43" s="13"/>
      <c r="E43" s="13"/>
      <c r="F43" s="13"/>
      <c r="G43" s="13"/>
      <c r="H43" s="14"/>
      <c r="I43" s="15"/>
    </row>
    <row r="44" spans="1:9" ht="13" customHeight="1">
      <c r="A44" s="16" t="s">
        <v>836</v>
      </c>
      <c r="B44" s="17" t="s">
        <v>837</v>
      </c>
      <c r="C44" s="13"/>
      <c r="D44" s="13"/>
      <c r="E44" s="18"/>
      <c r="F44" s="19">
        <v>2949.0410999999999</v>
      </c>
      <c r="G44" s="20">
        <v>0.08</v>
      </c>
      <c r="H44" s="29">
        <v>5.4273938328474713E-2</v>
      </c>
      <c r="I44" s="22"/>
    </row>
    <row r="45" spans="1:9" ht="13" customHeight="1">
      <c r="A45" s="4"/>
      <c r="B45" s="12" t="s">
        <v>477</v>
      </c>
      <c r="C45" s="13"/>
      <c r="D45" s="13"/>
      <c r="E45" s="13"/>
      <c r="F45" s="23">
        <v>2949.0410999999999</v>
      </c>
      <c r="G45" s="24">
        <f>ROUND(SUM(G43:G44),4)</f>
        <v>0.08</v>
      </c>
      <c r="H45" s="25"/>
      <c r="I45" s="26"/>
    </row>
    <row r="46" spans="1:9" ht="13" customHeight="1">
      <c r="A46" s="4"/>
      <c r="B46" s="27" t="s">
        <v>480</v>
      </c>
      <c r="C46" s="28"/>
      <c r="D46" s="1"/>
      <c r="E46" s="28"/>
      <c r="F46" s="23">
        <v>2949.0410999999999</v>
      </c>
      <c r="G46" s="24">
        <f>ROUND(SUM(G45),4)</f>
        <v>0.08</v>
      </c>
      <c r="H46" s="25"/>
      <c r="I46" s="26"/>
    </row>
    <row r="47" spans="1:9" ht="13" customHeight="1">
      <c r="A47" s="4"/>
      <c r="B47" s="27" t="s">
        <v>838</v>
      </c>
      <c r="C47" s="13"/>
      <c r="D47" s="1"/>
      <c r="E47" s="13"/>
      <c r="F47" s="30">
        <v>-1640.223</v>
      </c>
      <c r="G47" s="24">
        <v>-4.4499999999999998E-2</v>
      </c>
      <c r="H47" s="25"/>
      <c r="I47" s="26"/>
    </row>
    <row r="48" spans="1:9" ht="13" customHeight="1">
      <c r="A48" s="4"/>
      <c r="B48" s="31" t="s">
        <v>839</v>
      </c>
      <c r="C48" s="32"/>
      <c r="D48" s="32"/>
      <c r="E48" s="32"/>
      <c r="F48" s="33">
        <v>36854.660000000003</v>
      </c>
      <c r="G48" s="34">
        <f>ROUND(SUM(G30,G37,G42,G46,G47),4)</f>
        <v>1</v>
      </c>
      <c r="H48" s="35"/>
      <c r="I48" s="36"/>
    </row>
    <row r="49" spans="1:9" ht="13" customHeight="1">
      <c r="A49" s="4"/>
      <c r="B49" s="6"/>
      <c r="C49" s="4"/>
      <c r="D49" s="4"/>
      <c r="E49" s="4"/>
      <c r="F49" s="4"/>
      <c r="G49" s="4"/>
      <c r="H49" s="4"/>
      <c r="I49" s="4"/>
    </row>
    <row r="50" spans="1:9" ht="13" customHeight="1">
      <c r="A50" s="4"/>
      <c r="B50" s="3" t="s">
        <v>840</v>
      </c>
      <c r="C50" s="4"/>
      <c r="D50" s="4"/>
      <c r="E50" s="4"/>
      <c r="F50" s="4"/>
      <c r="G50" s="4"/>
      <c r="H50" s="4"/>
      <c r="I50" s="4"/>
    </row>
    <row r="51" spans="1:9" ht="13" customHeight="1">
      <c r="A51" s="4"/>
      <c r="B51" s="3" t="s">
        <v>842</v>
      </c>
      <c r="C51" s="4"/>
      <c r="D51" s="4"/>
      <c r="E51" s="4"/>
      <c r="F51" s="4"/>
      <c r="G51" s="4"/>
      <c r="H51" s="4"/>
      <c r="I51" s="4"/>
    </row>
    <row r="52" spans="1:9" ht="26.15" customHeight="1">
      <c r="A52" s="4"/>
      <c r="B52" s="142" t="s">
        <v>2098</v>
      </c>
      <c r="C52" s="142"/>
      <c r="D52" s="142"/>
      <c r="E52" s="142"/>
      <c r="F52" s="142"/>
      <c r="G52" s="142"/>
      <c r="H52" s="142"/>
      <c r="I52" s="142"/>
    </row>
    <row r="53" spans="1:9" ht="13" customHeight="1">
      <c r="A53" s="4"/>
      <c r="B53" s="142"/>
      <c r="C53" s="142"/>
      <c r="D53" s="142"/>
      <c r="E53" s="142"/>
      <c r="F53" s="142"/>
      <c r="G53" s="142"/>
      <c r="H53" s="142"/>
      <c r="I53" s="142"/>
    </row>
    <row r="54" spans="1:9">
      <c r="A54" s="40"/>
      <c r="B54" s="41" t="s">
        <v>2038</v>
      </c>
      <c r="C54" s="42"/>
      <c r="D54" s="42"/>
      <c r="E54" s="43"/>
      <c r="F54" s="43"/>
      <c r="G54" s="43"/>
      <c r="H54" s="43"/>
      <c r="I54" s="44"/>
    </row>
    <row r="55" spans="1:9">
      <c r="A55" s="40"/>
      <c r="B55" s="45" t="s">
        <v>2039</v>
      </c>
      <c r="C55" s="46"/>
      <c r="D55" s="46"/>
      <c r="E55" s="47"/>
      <c r="F55" s="47"/>
      <c r="G55" s="47"/>
      <c r="H55" s="47"/>
      <c r="I55" s="48"/>
    </row>
    <row r="56" spans="1:9">
      <c r="A56" s="40"/>
      <c r="B56" s="45" t="s">
        <v>2040</v>
      </c>
      <c r="C56" s="46"/>
      <c r="D56" s="46"/>
      <c r="E56" s="47"/>
      <c r="F56" s="47"/>
      <c r="G56" s="47"/>
      <c r="H56" s="47"/>
      <c r="I56" s="48"/>
    </row>
    <row r="57" spans="1:9">
      <c r="A57" s="40"/>
      <c r="B57" s="49" t="s">
        <v>2041</v>
      </c>
      <c r="C57" s="50" t="s">
        <v>2042</v>
      </c>
      <c r="D57" s="50" t="s">
        <v>2043</v>
      </c>
      <c r="E57" s="47"/>
      <c r="F57" s="47"/>
      <c r="G57" s="47"/>
      <c r="H57" s="47"/>
      <c r="I57" s="48"/>
    </row>
    <row r="58" spans="1:9">
      <c r="A58" s="40"/>
      <c r="B58" s="51" t="s">
        <v>2045</v>
      </c>
      <c r="C58" s="66">
        <v>11.9918</v>
      </c>
      <c r="D58" s="98">
        <v>11.767300000000001</v>
      </c>
      <c r="E58" s="47"/>
      <c r="F58" s="47"/>
      <c r="G58" s="47"/>
      <c r="H58" s="47"/>
      <c r="I58" s="48"/>
    </row>
    <row r="59" spans="1:9">
      <c r="A59" s="40"/>
      <c r="B59" s="51" t="s">
        <v>2044</v>
      </c>
      <c r="C59" s="66">
        <v>11.9918</v>
      </c>
      <c r="D59" s="98">
        <v>11.767300000000001</v>
      </c>
      <c r="E59" s="47"/>
      <c r="F59" s="47"/>
      <c r="G59" s="47"/>
      <c r="H59" s="47"/>
      <c r="I59" s="48"/>
    </row>
    <row r="60" spans="1:9">
      <c r="A60" s="40"/>
      <c r="B60" s="51" t="s">
        <v>2053</v>
      </c>
      <c r="C60" s="66">
        <v>10.972</v>
      </c>
      <c r="D60" s="98">
        <v>10.8817</v>
      </c>
      <c r="E60" s="47"/>
      <c r="F60" s="47"/>
      <c r="G60" s="47"/>
      <c r="H60" s="47"/>
      <c r="I60" s="48"/>
    </row>
    <row r="61" spans="1:9">
      <c r="A61" s="40"/>
      <c r="B61" s="51" t="s">
        <v>2047</v>
      </c>
      <c r="C61" s="66">
        <v>12.166399999999999</v>
      </c>
      <c r="D61" s="98">
        <v>11.9329</v>
      </c>
      <c r="E61" s="47"/>
      <c r="F61" s="47"/>
      <c r="G61" s="47"/>
      <c r="H61" s="47"/>
      <c r="I61" s="48"/>
    </row>
    <row r="62" spans="1:9">
      <c r="A62" s="40"/>
      <c r="B62" s="51" t="s">
        <v>2046</v>
      </c>
      <c r="C62" s="66">
        <v>12.166399999999999</v>
      </c>
      <c r="D62" s="98">
        <v>11.9329</v>
      </c>
      <c r="E62" s="47"/>
      <c r="F62" s="47"/>
      <c r="G62" s="47"/>
      <c r="H62" s="47"/>
      <c r="I62" s="48"/>
    </row>
    <row r="63" spans="1:9">
      <c r="A63" s="40"/>
      <c r="B63" s="51" t="s">
        <v>2054</v>
      </c>
      <c r="C63" s="66">
        <v>11.0433</v>
      </c>
      <c r="D63" s="98">
        <v>10.957599999999999</v>
      </c>
      <c r="E63" s="47"/>
      <c r="F63" s="47"/>
      <c r="G63" s="47"/>
      <c r="H63" s="47"/>
      <c r="I63" s="48"/>
    </row>
    <row r="64" spans="1:9">
      <c r="A64" s="40"/>
      <c r="B64" s="45"/>
      <c r="C64" s="67"/>
      <c r="D64" s="67"/>
      <c r="E64" s="47"/>
      <c r="F64" s="47"/>
      <c r="G64" s="47"/>
      <c r="H64" s="47"/>
      <c r="I64" s="48"/>
    </row>
    <row r="65" spans="1:9">
      <c r="A65" s="40"/>
      <c r="B65" s="45" t="s">
        <v>2055</v>
      </c>
      <c r="C65" s="46"/>
      <c r="D65" s="46"/>
      <c r="E65" s="47"/>
      <c r="F65" s="47"/>
      <c r="G65" s="47"/>
      <c r="H65" s="47"/>
      <c r="I65" s="48"/>
    </row>
    <row r="66" spans="1:9">
      <c r="A66" s="40"/>
      <c r="B66" s="68" t="s">
        <v>2041</v>
      </c>
      <c r="C66" s="69" t="s">
        <v>2056</v>
      </c>
      <c r="D66" s="46"/>
      <c r="E66" s="47"/>
      <c r="F66" s="47"/>
      <c r="G66" s="47"/>
      <c r="H66" s="47"/>
      <c r="I66" s="48"/>
    </row>
    <row r="67" spans="1:9">
      <c r="A67" s="40"/>
      <c r="B67" s="70" t="s">
        <v>2053</v>
      </c>
      <c r="C67" s="52">
        <v>0.1173</v>
      </c>
      <c r="D67" s="46"/>
      <c r="E67" s="47"/>
      <c r="F67" s="47"/>
      <c r="G67" s="47"/>
      <c r="H67" s="47"/>
      <c r="I67" s="48"/>
    </row>
    <row r="68" spans="1:9">
      <c r="A68" s="40"/>
      <c r="B68" s="70" t="s">
        <v>2054</v>
      </c>
      <c r="C68" s="52">
        <v>0.12859999999999999</v>
      </c>
      <c r="D68" s="46"/>
      <c r="E68" s="47"/>
      <c r="F68" s="47"/>
      <c r="G68" s="47"/>
      <c r="H68" s="47"/>
      <c r="I68" s="48"/>
    </row>
    <row r="69" spans="1:9">
      <c r="A69" s="40"/>
      <c r="B69" s="45"/>
      <c r="C69" s="46"/>
      <c r="D69" s="46"/>
      <c r="E69" s="47"/>
      <c r="F69" s="47"/>
      <c r="G69" s="47"/>
      <c r="H69" s="47"/>
      <c r="I69" s="48"/>
    </row>
    <row r="70" spans="1:9">
      <c r="A70" s="40"/>
      <c r="B70" s="45" t="s">
        <v>2057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45" t="s">
        <v>2093</v>
      </c>
      <c r="C71" s="46"/>
      <c r="D71" s="46"/>
      <c r="E71" s="47"/>
      <c r="F71" s="47"/>
      <c r="G71" s="47"/>
      <c r="H71" s="47"/>
      <c r="I71" s="48"/>
    </row>
    <row r="72" spans="1:9">
      <c r="A72" s="40"/>
      <c r="B72" s="60" t="s">
        <v>2083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45" t="s">
        <v>2049</v>
      </c>
      <c r="C73" s="46"/>
      <c r="D73" s="46"/>
      <c r="E73" s="47"/>
      <c r="F73" s="47"/>
      <c r="G73" s="47"/>
      <c r="H73" s="47"/>
      <c r="I73" s="48"/>
    </row>
    <row r="74" spans="1:9">
      <c r="A74" s="40"/>
      <c r="B74" s="45" t="s">
        <v>2050</v>
      </c>
      <c r="C74" s="46"/>
      <c r="D74" s="46"/>
      <c r="E74" s="47"/>
      <c r="F74" s="47"/>
      <c r="G74" s="47"/>
      <c r="H74" s="47"/>
      <c r="I74" s="48"/>
    </row>
    <row r="75" spans="1:9">
      <c r="A75" s="40"/>
      <c r="B75" s="45" t="s">
        <v>2104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71"/>
      <c r="C76" s="55"/>
      <c r="D76" s="55"/>
      <c r="E76" s="56"/>
      <c r="F76" s="56"/>
      <c r="G76" s="56"/>
      <c r="H76" s="56"/>
      <c r="I76" s="57"/>
    </row>
    <row r="77" spans="1:9">
      <c r="A77" s="40"/>
      <c r="B77" s="47"/>
      <c r="C77" s="47"/>
      <c r="D77" s="47"/>
      <c r="E77" s="47"/>
      <c r="F77" s="47"/>
      <c r="G77" s="47"/>
      <c r="H77" s="47"/>
      <c r="I77" s="47"/>
    </row>
    <row r="78" spans="1:9" ht="13" customHeight="1">
      <c r="A78" s="4"/>
      <c r="B78" s="142"/>
      <c r="C78" s="142"/>
      <c r="D78" s="142"/>
      <c r="E78" s="142"/>
      <c r="F78" s="142"/>
      <c r="G78" s="142"/>
      <c r="H78" s="142"/>
      <c r="I78" s="142"/>
    </row>
    <row r="79" spans="1:9" ht="13" customHeight="1">
      <c r="A79" s="4"/>
      <c r="B79" s="4"/>
      <c r="C79" s="143" t="s">
        <v>1055</v>
      </c>
      <c r="D79" s="143"/>
      <c r="E79" s="143"/>
      <c r="F79" s="143"/>
      <c r="G79" s="4"/>
      <c r="H79" s="4"/>
      <c r="I79" s="4"/>
    </row>
    <row r="80" spans="1:9" ht="13" customHeight="1">
      <c r="A80" s="4"/>
      <c r="B80" s="37" t="s">
        <v>844</v>
      </c>
      <c r="C80" s="143" t="s">
        <v>845</v>
      </c>
      <c r="D80" s="143"/>
      <c r="E80" s="143"/>
      <c r="F80" s="143"/>
      <c r="G80" s="4"/>
      <c r="H80" s="4"/>
      <c r="I80" s="4"/>
    </row>
    <row r="81" spans="1:9" ht="135" customHeight="1">
      <c r="A81" s="4"/>
      <c r="B81" s="38"/>
      <c r="C81" s="140"/>
      <c r="D81" s="140"/>
      <c r="E81" s="4"/>
      <c r="F81" s="4"/>
      <c r="G81" s="4"/>
      <c r="H81" s="4"/>
      <c r="I81" s="4"/>
    </row>
  </sheetData>
  <mergeCells count="6">
    <mergeCell ref="C81:D81"/>
    <mergeCell ref="B52:I52"/>
    <mergeCell ref="B53:I53"/>
    <mergeCell ref="B78:I78"/>
    <mergeCell ref="C79:F79"/>
    <mergeCell ref="C80:F80"/>
  </mergeCells>
  <hyperlinks>
    <hyperlink ref="A1" location="BajajFinservBankingandPSUFund" display="BFBPSU" xr:uid="{00000000-0004-0000-0400-000000000000}"/>
    <hyperlink ref="B1" location="BajajFinservBankingandPSUFund" display="Bajaj Finserv Banking and PSU Fund" xr:uid="{00000000-0004-0000-0400-000001000000}"/>
  </hyperlinks>
  <pageMargins left="0" right="0" top="0" bottom="0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I145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8</v>
      </c>
      <c r="B1" s="3" t="s">
        <v>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161</v>
      </c>
      <c r="B7" s="17" t="s">
        <v>162</v>
      </c>
      <c r="C7" s="13" t="s">
        <v>163</v>
      </c>
      <c r="D7" s="13" t="s">
        <v>164</v>
      </c>
      <c r="E7" s="18">
        <v>1582949</v>
      </c>
      <c r="F7" s="19">
        <v>4188.4831000000004</v>
      </c>
      <c r="G7" s="20">
        <v>6.88E-2</v>
      </c>
      <c r="H7" s="21"/>
      <c r="I7" s="22"/>
    </row>
    <row r="8" spans="1:9" ht="13" customHeight="1">
      <c r="A8" s="16" t="s">
        <v>90</v>
      </c>
      <c r="B8" s="17" t="s">
        <v>91</v>
      </c>
      <c r="C8" s="13" t="s">
        <v>92</v>
      </c>
      <c r="D8" s="13" t="s">
        <v>89</v>
      </c>
      <c r="E8" s="18">
        <v>174661</v>
      </c>
      <c r="F8" s="19">
        <v>3234.7217000000001</v>
      </c>
      <c r="G8" s="20">
        <v>5.3199999999999997E-2</v>
      </c>
      <c r="H8" s="21"/>
      <c r="I8" s="22"/>
    </row>
    <row r="9" spans="1:9" ht="13" customHeight="1">
      <c r="A9" s="16" t="s">
        <v>1056</v>
      </c>
      <c r="B9" s="17" t="s">
        <v>1057</v>
      </c>
      <c r="C9" s="13" t="s">
        <v>1058</v>
      </c>
      <c r="D9" s="13" t="s">
        <v>460</v>
      </c>
      <c r="E9" s="18">
        <v>454810</v>
      </c>
      <c r="F9" s="19">
        <v>2616.9767000000002</v>
      </c>
      <c r="G9" s="20">
        <v>4.2999999999999997E-2</v>
      </c>
      <c r="H9" s="21"/>
      <c r="I9" s="22"/>
    </row>
    <row r="10" spans="1:9" ht="13" customHeight="1">
      <c r="A10" s="16" t="s">
        <v>215</v>
      </c>
      <c r="B10" s="17" t="s">
        <v>216</v>
      </c>
      <c r="C10" s="13" t="s">
        <v>217</v>
      </c>
      <c r="D10" s="13" t="s">
        <v>82</v>
      </c>
      <c r="E10" s="18">
        <v>15595</v>
      </c>
      <c r="F10" s="19">
        <v>2201.2343000000001</v>
      </c>
      <c r="G10" s="20">
        <v>3.6200000000000003E-2</v>
      </c>
      <c r="H10" s="21"/>
      <c r="I10" s="22"/>
    </row>
    <row r="11" spans="1:9" ht="13" customHeight="1">
      <c r="A11" s="16" t="s">
        <v>887</v>
      </c>
      <c r="B11" s="17" t="s">
        <v>888</v>
      </c>
      <c r="C11" s="13" t="s">
        <v>889</v>
      </c>
      <c r="D11" s="13" t="s">
        <v>164</v>
      </c>
      <c r="E11" s="18">
        <v>60254</v>
      </c>
      <c r="F11" s="19">
        <v>1977.8978</v>
      </c>
      <c r="G11" s="20">
        <v>3.2500000000000001E-2</v>
      </c>
      <c r="H11" s="21"/>
      <c r="I11" s="22"/>
    </row>
    <row r="12" spans="1:9" ht="13" customHeight="1">
      <c r="A12" s="16" t="s">
        <v>1059</v>
      </c>
      <c r="B12" s="17" t="s">
        <v>1060</v>
      </c>
      <c r="C12" s="13" t="s">
        <v>1061</v>
      </c>
      <c r="D12" s="13" t="s">
        <v>178</v>
      </c>
      <c r="E12" s="18">
        <v>29640</v>
      </c>
      <c r="F12" s="19">
        <v>1896.4265</v>
      </c>
      <c r="G12" s="20">
        <v>3.1199999999999999E-2</v>
      </c>
      <c r="H12" s="21"/>
      <c r="I12" s="22"/>
    </row>
    <row r="13" spans="1:9" ht="13" customHeight="1">
      <c r="A13" s="16" t="s">
        <v>866</v>
      </c>
      <c r="B13" s="17" t="s">
        <v>867</v>
      </c>
      <c r="C13" s="13" t="s">
        <v>868</v>
      </c>
      <c r="D13" s="13" t="s">
        <v>82</v>
      </c>
      <c r="E13" s="18">
        <v>518715</v>
      </c>
      <c r="F13" s="19">
        <v>1826.9141999999999</v>
      </c>
      <c r="G13" s="20">
        <v>0.03</v>
      </c>
      <c r="H13" s="21"/>
      <c r="I13" s="22"/>
    </row>
    <row r="14" spans="1:9" ht="13" customHeight="1">
      <c r="A14" s="16" t="s">
        <v>79</v>
      </c>
      <c r="B14" s="17" t="s">
        <v>80</v>
      </c>
      <c r="C14" s="13" t="s">
        <v>81</v>
      </c>
      <c r="D14" s="13" t="s">
        <v>82</v>
      </c>
      <c r="E14" s="18">
        <v>57190</v>
      </c>
      <c r="F14" s="19">
        <v>1755.0467000000001</v>
      </c>
      <c r="G14" s="20">
        <v>2.8799999999999999E-2</v>
      </c>
      <c r="H14" s="21"/>
      <c r="I14" s="22"/>
    </row>
    <row r="15" spans="1:9" ht="13" customHeight="1">
      <c r="A15" s="16" t="s">
        <v>1062</v>
      </c>
      <c r="B15" s="17" t="s">
        <v>1063</v>
      </c>
      <c r="C15" s="13" t="s">
        <v>1064</v>
      </c>
      <c r="D15" s="13" t="s">
        <v>178</v>
      </c>
      <c r="E15" s="18">
        <v>100761</v>
      </c>
      <c r="F15" s="19">
        <v>1606.1303</v>
      </c>
      <c r="G15" s="20">
        <v>2.64E-2</v>
      </c>
      <c r="H15" s="21"/>
      <c r="I15" s="22"/>
    </row>
    <row r="16" spans="1:9" ht="13" customHeight="1">
      <c r="A16" s="16" t="s">
        <v>847</v>
      </c>
      <c r="B16" s="17" t="s">
        <v>848</v>
      </c>
      <c r="C16" s="13" t="s">
        <v>849</v>
      </c>
      <c r="D16" s="13" t="s">
        <v>82</v>
      </c>
      <c r="E16" s="18">
        <v>16146</v>
      </c>
      <c r="F16" s="19">
        <v>1568.7454</v>
      </c>
      <c r="G16" s="20">
        <v>2.58E-2</v>
      </c>
      <c r="H16" s="21"/>
      <c r="I16" s="22"/>
    </row>
    <row r="17" spans="1:9" ht="13" customHeight="1">
      <c r="A17" s="16" t="s">
        <v>222</v>
      </c>
      <c r="B17" s="17" t="s">
        <v>223</v>
      </c>
      <c r="C17" s="13" t="s">
        <v>224</v>
      </c>
      <c r="D17" s="13" t="s">
        <v>110</v>
      </c>
      <c r="E17" s="18">
        <v>70012</v>
      </c>
      <c r="F17" s="19">
        <v>1482.9942000000001</v>
      </c>
      <c r="G17" s="20">
        <v>2.4400000000000002E-2</v>
      </c>
      <c r="H17" s="21"/>
      <c r="I17" s="22"/>
    </row>
    <row r="18" spans="1:9" ht="13" customHeight="1">
      <c r="A18" s="16" t="s">
        <v>467</v>
      </c>
      <c r="B18" s="17" t="s">
        <v>468</v>
      </c>
      <c r="C18" s="13" t="s">
        <v>469</v>
      </c>
      <c r="D18" s="13" t="s">
        <v>178</v>
      </c>
      <c r="E18" s="18">
        <v>51682</v>
      </c>
      <c r="F18" s="19">
        <v>1362.1824999999999</v>
      </c>
      <c r="G18" s="20">
        <v>2.24E-2</v>
      </c>
      <c r="H18" s="21"/>
      <c r="I18" s="22"/>
    </row>
    <row r="19" spans="1:9" ht="13" customHeight="1">
      <c r="A19" s="16" t="s">
        <v>324</v>
      </c>
      <c r="B19" s="17" t="s">
        <v>325</v>
      </c>
      <c r="C19" s="13" t="s">
        <v>326</v>
      </c>
      <c r="D19" s="13" t="s">
        <v>82</v>
      </c>
      <c r="E19" s="18">
        <v>38993</v>
      </c>
      <c r="F19" s="19">
        <v>1349.3918000000001</v>
      </c>
      <c r="G19" s="20">
        <v>2.2200000000000001E-2</v>
      </c>
      <c r="H19" s="21"/>
      <c r="I19" s="22"/>
    </row>
    <row r="20" spans="1:9" ht="13" customHeight="1">
      <c r="A20" s="16" t="s">
        <v>363</v>
      </c>
      <c r="B20" s="17" t="s">
        <v>364</v>
      </c>
      <c r="C20" s="13" t="s">
        <v>365</v>
      </c>
      <c r="D20" s="13" t="s">
        <v>366</v>
      </c>
      <c r="E20" s="18">
        <v>131307</v>
      </c>
      <c r="F20" s="19">
        <v>1326.2007000000001</v>
      </c>
      <c r="G20" s="20">
        <v>2.18E-2</v>
      </c>
      <c r="H20" s="21"/>
      <c r="I20" s="22"/>
    </row>
    <row r="21" spans="1:9" ht="13" customHeight="1">
      <c r="A21" s="16" t="s">
        <v>175</v>
      </c>
      <c r="B21" s="17" t="s">
        <v>176</v>
      </c>
      <c r="C21" s="13" t="s">
        <v>177</v>
      </c>
      <c r="D21" s="13" t="s">
        <v>178</v>
      </c>
      <c r="E21" s="18">
        <v>29394</v>
      </c>
      <c r="F21" s="19">
        <v>1294.5118</v>
      </c>
      <c r="G21" s="20">
        <v>2.1299999999999999E-2</v>
      </c>
      <c r="H21" s="21"/>
      <c r="I21" s="22"/>
    </row>
    <row r="22" spans="1:9" ht="13" customHeight="1">
      <c r="A22" s="16" t="s">
        <v>1065</v>
      </c>
      <c r="B22" s="17" t="s">
        <v>1066</v>
      </c>
      <c r="C22" s="13" t="s">
        <v>1067</v>
      </c>
      <c r="D22" s="13" t="s">
        <v>178</v>
      </c>
      <c r="E22" s="18">
        <v>123655</v>
      </c>
      <c r="F22" s="19">
        <v>1242.4854</v>
      </c>
      <c r="G22" s="20">
        <v>2.0400000000000001E-2</v>
      </c>
      <c r="H22" s="21"/>
      <c r="I22" s="22"/>
    </row>
    <row r="23" spans="1:9" ht="13" customHeight="1">
      <c r="A23" s="16" t="s">
        <v>1068</v>
      </c>
      <c r="B23" s="17" t="s">
        <v>1069</v>
      </c>
      <c r="C23" s="13" t="s">
        <v>1070</v>
      </c>
      <c r="D23" s="13" t="s">
        <v>1071</v>
      </c>
      <c r="E23" s="18">
        <v>33722</v>
      </c>
      <c r="F23" s="19">
        <v>1229.8413</v>
      </c>
      <c r="G23" s="20">
        <v>2.0199999999999999E-2</v>
      </c>
      <c r="H23" s="21"/>
      <c r="I23" s="22"/>
    </row>
    <row r="24" spans="1:9" ht="13" customHeight="1">
      <c r="A24" s="16" t="s">
        <v>1072</v>
      </c>
      <c r="B24" s="17" t="s">
        <v>1073</v>
      </c>
      <c r="C24" s="13" t="s">
        <v>1074</v>
      </c>
      <c r="D24" s="13" t="s">
        <v>1075</v>
      </c>
      <c r="E24" s="18">
        <v>127501</v>
      </c>
      <c r="F24" s="19">
        <v>1226.1134</v>
      </c>
      <c r="G24" s="20">
        <v>2.0199999999999999E-2</v>
      </c>
      <c r="H24" s="21"/>
      <c r="I24" s="22"/>
    </row>
    <row r="25" spans="1:9" ht="13" customHeight="1">
      <c r="A25" s="16" t="s">
        <v>107</v>
      </c>
      <c r="B25" s="17" t="s">
        <v>108</v>
      </c>
      <c r="C25" s="13" t="s">
        <v>109</v>
      </c>
      <c r="D25" s="13" t="s">
        <v>110</v>
      </c>
      <c r="E25" s="18">
        <v>416969</v>
      </c>
      <c r="F25" s="19">
        <v>1196.4925000000001</v>
      </c>
      <c r="G25" s="20">
        <v>1.9699999999999999E-2</v>
      </c>
      <c r="H25" s="21"/>
      <c r="I25" s="22"/>
    </row>
    <row r="26" spans="1:9" ht="13" customHeight="1">
      <c r="A26" s="16" t="s">
        <v>1076</v>
      </c>
      <c r="B26" s="17" t="s">
        <v>1077</v>
      </c>
      <c r="C26" s="13" t="s">
        <v>1078</v>
      </c>
      <c r="D26" s="13" t="s">
        <v>211</v>
      </c>
      <c r="E26" s="18">
        <v>88962</v>
      </c>
      <c r="F26" s="19">
        <v>1177.501</v>
      </c>
      <c r="G26" s="20">
        <v>1.9400000000000001E-2</v>
      </c>
      <c r="H26" s="21"/>
      <c r="I26" s="22"/>
    </row>
    <row r="27" spans="1:9" ht="13" customHeight="1">
      <c r="A27" s="16" t="s">
        <v>859</v>
      </c>
      <c r="B27" s="17" t="s">
        <v>860</v>
      </c>
      <c r="C27" s="13" t="s">
        <v>861</v>
      </c>
      <c r="D27" s="13" t="s">
        <v>286</v>
      </c>
      <c r="E27" s="18">
        <v>779401</v>
      </c>
      <c r="F27" s="19">
        <v>1154.3707999999999</v>
      </c>
      <c r="G27" s="20">
        <v>1.9E-2</v>
      </c>
      <c r="H27" s="21"/>
      <c r="I27" s="22"/>
    </row>
    <row r="28" spans="1:9" ht="13" customHeight="1">
      <c r="A28" s="16" t="s">
        <v>1079</v>
      </c>
      <c r="B28" s="17" t="s">
        <v>1080</v>
      </c>
      <c r="C28" s="13" t="s">
        <v>1081</v>
      </c>
      <c r="D28" s="13" t="s">
        <v>460</v>
      </c>
      <c r="E28" s="18">
        <v>178080</v>
      </c>
      <c r="F28" s="19">
        <v>1092.1646000000001</v>
      </c>
      <c r="G28" s="20">
        <v>1.7899999999999999E-2</v>
      </c>
      <c r="H28" s="21"/>
      <c r="I28" s="22"/>
    </row>
    <row r="29" spans="1:9" ht="13" customHeight="1">
      <c r="A29" s="16" t="s">
        <v>1082</v>
      </c>
      <c r="B29" s="17" t="s">
        <v>1083</v>
      </c>
      <c r="C29" s="13" t="s">
        <v>1084</v>
      </c>
      <c r="D29" s="13" t="s">
        <v>178</v>
      </c>
      <c r="E29" s="18">
        <v>607278</v>
      </c>
      <c r="F29" s="19">
        <v>1065.53</v>
      </c>
      <c r="G29" s="20">
        <v>1.7500000000000002E-2</v>
      </c>
      <c r="H29" s="21"/>
      <c r="I29" s="22"/>
    </row>
    <row r="30" spans="1:9" ht="13" customHeight="1">
      <c r="A30" s="16" t="s">
        <v>1085</v>
      </c>
      <c r="B30" s="17" t="s">
        <v>1086</v>
      </c>
      <c r="C30" s="13" t="s">
        <v>1087</v>
      </c>
      <c r="D30" s="13" t="s">
        <v>156</v>
      </c>
      <c r="E30" s="18">
        <v>79000</v>
      </c>
      <c r="F30" s="19">
        <v>1050.6210000000001</v>
      </c>
      <c r="G30" s="20">
        <v>1.7299999999999999E-2</v>
      </c>
      <c r="H30" s="21"/>
      <c r="I30" s="22"/>
    </row>
    <row r="31" spans="1:9" ht="13" customHeight="1">
      <c r="A31" s="16" t="s">
        <v>1088</v>
      </c>
      <c r="B31" s="17" t="s">
        <v>1089</v>
      </c>
      <c r="C31" s="13" t="s">
        <v>1090</v>
      </c>
      <c r="D31" s="13" t="s">
        <v>178</v>
      </c>
      <c r="E31" s="18">
        <v>63249</v>
      </c>
      <c r="F31" s="19">
        <v>1029.8834999999999</v>
      </c>
      <c r="G31" s="20">
        <v>1.6899999999999998E-2</v>
      </c>
      <c r="H31" s="21"/>
      <c r="I31" s="22"/>
    </row>
    <row r="32" spans="1:9" ht="13" customHeight="1">
      <c r="A32" s="16" t="s">
        <v>1091</v>
      </c>
      <c r="B32" s="17" t="s">
        <v>1092</v>
      </c>
      <c r="C32" s="13" t="s">
        <v>1093</v>
      </c>
      <c r="D32" s="13" t="s">
        <v>178</v>
      </c>
      <c r="E32" s="18">
        <v>134795</v>
      </c>
      <c r="F32" s="19">
        <v>1009.5472</v>
      </c>
      <c r="G32" s="20">
        <v>1.66E-2</v>
      </c>
      <c r="H32" s="21"/>
      <c r="I32" s="22"/>
    </row>
    <row r="33" spans="1:9" ht="13" customHeight="1">
      <c r="A33" s="16" t="s">
        <v>1094</v>
      </c>
      <c r="B33" s="17" t="s">
        <v>1095</v>
      </c>
      <c r="C33" s="13" t="s">
        <v>1096</v>
      </c>
      <c r="D33" s="13" t="s">
        <v>178</v>
      </c>
      <c r="E33" s="18">
        <v>123200</v>
      </c>
      <c r="F33" s="19">
        <v>1001.0616</v>
      </c>
      <c r="G33" s="20">
        <v>1.6500000000000001E-2</v>
      </c>
      <c r="H33" s="21"/>
      <c r="I33" s="22"/>
    </row>
    <row r="34" spans="1:9" ht="13" customHeight="1">
      <c r="A34" s="16" t="s">
        <v>470</v>
      </c>
      <c r="B34" s="17" t="s">
        <v>471</v>
      </c>
      <c r="C34" s="13" t="s">
        <v>472</v>
      </c>
      <c r="D34" s="13" t="s">
        <v>178</v>
      </c>
      <c r="E34" s="18">
        <v>8050</v>
      </c>
      <c r="F34" s="19">
        <v>959.56</v>
      </c>
      <c r="G34" s="20">
        <v>1.5800000000000002E-2</v>
      </c>
      <c r="H34" s="21"/>
      <c r="I34" s="22"/>
    </row>
    <row r="35" spans="1:9" ht="13" customHeight="1">
      <c r="A35" s="16" t="s">
        <v>1097</v>
      </c>
      <c r="B35" s="17" t="s">
        <v>1098</v>
      </c>
      <c r="C35" s="13" t="s">
        <v>1099</v>
      </c>
      <c r="D35" s="13" t="s">
        <v>406</v>
      </c>
      <c r="E35" s="18">
        <v>80352</v>
      </c>
      <c r="F35" s="19">
        <v>949.11779999999999</v>
      </c>
      <c r="G35" s="20">
        <v>1.5599999999999999E-2</v>
      </c>
      <c r="H35" s="21"/>
      <c r="I35" s="22"/>
    </row>
    <row r="36" spans="1:9" ht="13" customHeight="1">
      <c r="A36" s="16" t="s">
        <v>1100</v>
      </c>
      <c r="B36" s="17" t="s">
        <v>1101</v>
      </c>
      <c r="C36" s="13" t="s">
        <v>1102</v>
      </c>
      <c r="D36" s="13" t="s">
        <v>286</v>
      </c>
      <c r="E36" s="18">
        <v>144983</v>
      </c>
      <c r="F36" s="19">
        <v>898.74959999999999</v>
      </c>
      <c r="G36" s="20">
        <v>1.4800000000000001E-2</v>
      </c>
      <c r="H36" s="21"/>
      <c r="I36" s="22"/>
    </row>
    <row r="37" spans="1:9" ht="13" customHeight="1">
      <c r="A37" s="16" t="s">
        <v>1103</v>
      </c>
      <c r="B37" s="17" t="s">
        <v>1104</v>
      </c>
      <c r="C37" s="13" t="s">
        <v>1105</v>
      </c>
      <c r="D37" s="13" t="s">
        <v>178</v>
      </c>
      <c r="E37" s="18">
        <v>73783</v>
      </c>
      <c r="F37" s="19">
        <v>893.06939999999997</v>
      </c>
      <c r="G37" s="20">
        <v>1.47E-2</v>
      </c>
      <c r="H37" s="21"/>
      <c r="I37" s="22"/>
    </row>
    <row r="38" spans="1:9" ht="13" customHeight="1">
      <c r="A38" s="16" t="s">
        <v>252</v>
      </c>
      <c r="B38" s="17" t="s">
        <v>253</v>
      </c>
      <c r="C38" s="13" t="s">
        <v>254</v>
      </c>
      <c r="D38" s="13" t="s">
        <v>178</v>
      </c>
      <c r="E38" s="18">
        <v>11729</v>
      </c>
      <c r="F38" s="19">
        <v>883.19370000000004</v>
      </c>
      <c r="G38" s="20">
        <v>1.4500000000000001E-2</v>
      </c>
      <c r="H38" s="21"/>
      <c r="I38" s="22"/>
    </row>
    <row r="39" spans="1:9" ht="13" customHeight="1">
      <c r="A39" s="16" t="s">
        <v>448</v>
      </c>
      <c r="B39" s="17" t="s">
        <v>449</v>
      </c>
      <c r="C39" s="13" t="s">
        <v>450</v>
      </c>
      <c r="D39" s="13" t="s">
        <v>282</v>
      </c>
      <c r="E39" s="18">
        <v>15619</v>
      </c>
      <c r="F39" s="19">
        <v>838.49040000000002</v>
      </c>
      <c r="G39" s="20">
        <v>1.38E-2</v>
      </c>
      <c r="H39" s="21"/>
      <c r="I39" s="22"/>
    </row>
    <row r="40" spans="1:9" ht="13" customHeight="1">
      <c r="A40" s="16" t="s">
        <v>461</v>
      </c>
      <c r="B40" s="17" t="s">
        <v>462</v>
      </c>
      <c r="C40" s="13" t="s">
        <v>463</v>
      </c>
      <c r="D40" s="13" t="s">
        <v>460</v>
      </c>
      <c r="E40" s="18">
        <v>59154</v>
      </c>
      <c r="F40" s="19">
        <v>831.23199999999997</v>
      </c>
      <c r="G40" s="20">
        <v>1.37E-2</v>
      </c>
      <c r="H40" s="21"/>
      <c r="I40" s="22"/>
    </row>
    <row r="41" spans="1:9" ht="13" customHeight="1">
      <c r="A41" s="16" t="s">
        <v>1106</v>
      </c>
      <c r="B41" s="17" t="s">
        <v>1107</v>
      </c>
      <c r="C41" s="13" t="s">
        <v>1108</v>
      </c>
      <c r="D41" s="13" t="s">
        <v>178</v>
      </c>
      <c r="E41" s="18">
        <v>159871</v>
      </c>
      <c r="F41" s="19">
        <v>815.50199999999995</v>
      </c>
      <c r="G41" s="20">
        <v>1.34E-2</v>
      </c>
      <c r="H41" s="21"/>
      <c r="I41" s="22"/>
    </row>
    <row r="42" spans="1:9" ht="13" customHeight="1">
      <c r="A42" s="16" t="s">
        <v>1109</v>
      </c>
      <c r="B42" s="17" t="s">
        <v>1110</v>
      </c>
      <c r="C42" s="13" t="s">
        <v>1111</v>
      </c>
      <c r="D42" s="13" t="s">
        <v>366</v>
      </c>
      <c r="E42" s="18">
        <v>132079</v>
      </c>
      <c r="F42" s="19">
        <v>791.15319999999997</v>
      </c>
      <c r="G42" s="20">
        <v>1.2999999999999999E-2</v>
      </c>
      <c r="H42" s="21"/>
      <c r="I42" s="22"/>
    </row>
    <row r="43" spans="1:9" ht="13" customHeight="1">
      <c r="A43" s="16" t="s">
        <v>1112</v>
      </c>
      <c r="B43" s="17" t="s">
        <v>1113</v>
      </c>
      <c r="C43" s="13" t="s">
        <v>1114</v>
      </c>
      <c r="D43" s="13" t="s">
        <v>185</v>
      </c>
      <c r="E43" s="18">
        <v>695223</v>
      </c>
      <c r="F43" s="19">
        <v>774.26990000000001</v>
      </c>
      <c r="G43" s="20">
        <v>1.2699999999999999E-2</v>
      </c>
      <c r="H43" s="21"/>
      <c r="I43" s="22"/>
    </row>
    <row r="44" spans="1:9" ht="13" customHeight="1">
      <c r="A44" s="16" t="s">
        <v>1115</v>
      </c>
      <c r="B44" s="17" t="s">
        <v>1116</v>
      </c>
      <c r="C44" s="13" t="s">
        <v>1117</v>
      </c>
      <c r="D44" s="13" t="s">
        <v>1118</v>
      </c>
      <c r="E44" s="18">
        <v>64921</v>
      </c>
      <c r="F44" s="19">
        <v>764.31489999999997</v>
      </c>
      <c r="G44" s="20">
        <v>1.26E-2</v>
      </c>
      <c r="H44" s="21"/>
      <c r="I44" s="22"/>
    </row>
    <row r="45" spans="1:9" ht="13" customHeight="1">
      <c r="A45" s="16" t="s">
        <v>1119</v>
      </c>
      <c r="B45" s="17" t="s">
        <v>1120</v>
      </c>
      <c r="C45" s="13" t="s">
        <v>1121</v>
      </c>
      <c r="D45" s="13" t="s">
        <v>178</v>
      </c>
      <c r="E45" s="18">
        <v>65286</v>
      </c>
      <c r="F45" s="19">
        <v>662.81610000000001</v>
      </c>
      <c r="G45" s="20">
        <v>1.09E-2</v>
      </c>
      <c r="H45" s="21"/>
      <c r="I45" s="22"/>
    </row>
    <row r="46" spans="1:9" ht="13" customHeight="1">
      <c r="A46" s="16" t="s">
        <v>1122</v>
      </c>
      <c r="B46" s="17" t="s">
        <v>1123</v>
      </c>
      <c r="C46" s="13" t="s">
        <v>1124</v>
      </c>
      <c r="D46" s="13" t="s">
        <v>1118</v>
      </c>
      <c r="E46" s="18">
        <v>1600</v>
      </c>
      <c r="F46" s="19">
        <v>661.92</v>
      </c>
      <c r="G46" s="20">
        <v>1.09E-2</v>
      </c>
      <c r="H46" s="21"/>
      <c r="I46" s="22"/>
    </row>
    <row r="47" spans="1:9" ht="13" customHeight="1">
      <c r="A47" s="16" t="s">
        <v>1125</v>
      </c>
      <c r="B47" s="17" t="s">
        <v>1126</v>
      </c>
      <c r="C47" s="13" t="s">
        <v>1127</v>
      </c>
      <c r="D47" s="13" t="s">
        <v>164</v>
      </c>
      <c r="E47" s="18">
        <v>120861</v>
      </c>
      <c r="F47" s="19">
        <v>622.37369999999999</v>
      </c>
      <c r="G47" s="20">
        <v>1.0200000000000001E-2</v>
      </c>
      <c r="H47" s="21"/>
      <c r="I47" s="22"/>
    </row>
    <row r="48" spans="1:9" ht="13" customHeight="1">
      <c r="A48" s="16" t="s">
        <v>1128</v>
      </c>
      <c r="B48" s="17" t="s">
        <v>1129</v>
      </c>
      <c r="C48" s="13" t="s">
        <v>1130</v>
      </c>
      <c r="D48" s="13" t="s">
        <v>178</v>
      </c>
      <c r="E48" s="18">
        <v>9620</v>
      </c>
      <c r="F48" s="19">
        <v>620.63430000000005</v>
      </c>
      <c r="G48" s="20">
        <v>1.0200000000000001E-2</v>
      </c>
      <c r="H48" s="21"/>
      <c r="I48" s="22"/>
    </row>
    <row r="49" spans="1:9" ht="13" customHeight="1">
      <c r="A49" s="16" t="s">
        <v>1131</v>
      </c>
      <c r="B49" s="17" t="s">
        <v>1132</v>
      </c>
      <c r="C49" s="13" t="s">
        <v>1133</v>
      </c>
      <c r="D49" s="13" t="s">
        <v>282</v>
      </c>
      <c r="E49" s="18">
        <v>108273</v>
      </c>
      <c r="F49" s="19">
        <v>574.71310000000005</v>
      </c>
      <c r="G49" s="20">
        <v>9.4000000000000004E-3</v>
      </c>
      <c r="H49" s="21"/>
      <c r="I49" s="22"/>
    </row>
    <row r="50" spans="1:9" ht="13" customHeight="1">
      <c r="A50" s="16" t="s">
        <v>246</v>
      </c>
      <c r="B50" s="17" t="s">
        <v>247</v>
      </c>
      <c r="C50" s="13" t="s">
        <v>248</v>
      </c>
      <c r="D50" s="13" t="s">
        <v>178</v>
      </c>
      <c r="E50" s="18">
        <v>200000</v>
      </c>
      <c r="F50" s="19">
        <v>549.5</v>
      </c>
      <c r="G50" s="20">
        <v>8.9999999999999993E-3</v>
      </c>
      <c r="H50" s="21"/>
      <c r="I50" s="22"/>
    </row>
    <row r="51" spans="1:9" ht="13" customHeight="1">
      <c r="A51" s="16" t="s">
        <v>957</v>
      </c>
      <c r="B51" s="17" t="s">
        <v>958</v>
      </c>
      <c r="C51" s="13" t="s">
        <v>959</v>
      </c>
      <c r="D51" s="13" t="s">
        <v>264</v>
      </c>
      <c r="E51" s="18">
        <v>389550</v>
      </c>
      <c r="F51" s="19">
        <v>532.12530000000004</v>
      </c>
      <c r="G51" s="20">
        <v>8.6999999999999994E-3</v>
      </c>
      <c r="H51" s="21"/>
      <c r="I51" s="22"/>
    </row>
    <row r="52" spans="1:9" ht="13" customHeight="1">
      <c r="A52" s="16" t="s">
        <v>1134</v>
      </c>
      <c r="B52" s="17" t="s">
        <v>1135</v>
      </c>
      <c r="C52" s="13" t="s">
        <v>1136</v>
      </c>
      <c r="D52" s="13" t="s">
        <v>865</v>
      </c>
      <c r="E52" s="18">
        <v>12577</v>
      </c>
      <c r="F52" s="19">
        <v>496.22550000000001</v>
      </c>
      <c r="G52" s="20">
        <v>8.2000000000000007E-3</v>
      </c>
      <c r="H52" s="21"/>
      <c r="I52" s="22"/>
    </row>
    <row r="53" spans="1:9" ht="13" customHeight="1">
      <c r="A53" s="16" t="s">
        <v>1137</v>
      </c>
      <c r="B53" s="17" t="s">
        <v>1138</v>
      </c>
      <c r="C53" s="13" t="s">
        <v>1139</v>
      </c>
      <c r="D53" s="13" t="s">
        <v>1118</v>
      </c>
      <c r="E53" s="18">
        <v>40628</v>
      </c>
      <c r="F53" s="19">
        <v>367.2568</v>
      </c>
      <c r="G53" s="20">
        <v>6.0000000000000001E-3</v>
      </c>
      <c r="H53" s="21"/>
      <c r="I53" s="22"/>
    </row>
    <row r="54" spans="1:9" ht="13" customHeight="1">
      <c r="A54" s="16" t="s">
        <v>308</v>
      </c>
      <c r="B54" s="17" t="s">
        <v>309</v>
      </c>
      <c r="C54" s="13" t="s">
        <v>310</v>
      </c>
      <c r="D54" s="13" t="s">
        <v>132</v>
      </c>
      <c r="E54" s="18">
        <v>33775</v>
      </c>
      <c r="F54" s="19">
        <v>323.2099</v>
      </c>
      <c r="G54" s="20">
        <v>5.3E-3</v>
      </c>
      <c r="H54" s="21"/>
      <c r="I54" s="22"/>
    </row>
    <row r="55" spans="1:9" ht="13" customHeight="1">
      <c r="A55" s="16" t="s">
        <v>129</v>
      </c>
      <c r="B55" s="17" t="s">
        <v>130</v>
      </c>
      <c r="C55" s="13" t="s">
        <v>131</v>
      </c>
      <c r="D55" s="13" t="s">
        <v>132</v>
      </c>
      <c r="E55" s="18">
        <v>3599</v>
      </c>
      <c r="F55" s="19">
        <v>312.46519999999998</v>
      </c>
      <c r="G55" s="20">
        <v>5.1000000000000004E-3</v>
      </c>
      <c r="H55" s="21"/>
      <c r="I55" s="22"/>
    </row>
    <row r="56" spans="1:9" ht="13" customHeight="1">
      <c r="A56" s="16" t="s">
        <v>442</v>
      </c>
      <c r="B56" s="17" t="s">
        <v>443</v>
      </c>
      <c r="C56" s="13" t="s">
        <v>444</v>
      </c>
      <c r="D56" s="13" t="s">
        <v>178</v>
      </c>
      <c r="E56" s="18">
        <v>25859</v>
      </c>
      <c r="F56" s="19">
        <v>299.78339999999997</v>
      </c>
      <c r="G56" s="20">
        <v>4.8999999999999998E-3</v>
      </c>
      <c r="H56" s="21"/>
      <c r="I56" s="22"/>
    </row>
    <row r="57" spans="1:9" ht="13" customHeight="1">
      <c r="A57" s="16" t="s">
        <v>1140</v>
      </c>
      <c r="B57" s="17" t="s">
        <v>1141</v>
      </c>
      <c r="C57" s="13" t="s">
        <v>1142</v>
      </c>
      <c r="D57" s="13" t="s">
        <v>286</v>
      </c>
      <c r="E57" s="18">
        <v>48789</v>
      </c>
      <c r="F57" s="19">
        <v>189.1062</v>
      </c>
      <c r="G57" s="20">
        <v>3.0999999999999999E-3</v>
      </c>
      <c r="H57" s="21"/>
      <c r="I57" s="22"/>
    </row>
    <row r="58" spans="1:9" ht="13" customHeight="1">
      <c r="A58" s="16" t="s">
        <v>1143</v>
      </c>
      <c r="B58" s="17" t="s">
        <v>1144</v>
      </c>
      <c r="C58" s="13" t="s">
        <v>1145</v>
      </c>
      <c r="D58" s="13" t="s">
        <v>178</v>
      </c>
      <c r="E58" s="18">
        <v>94906</v>
      </c>
      <c r="F58" s="19">
        <v>171.30529999999999</v>
      </c>
      <c r="G58" s="20">
        <v>2.8E-3</v>
      </c>
      <c r="H58" s="21"/>
      <c r="I58" s="22"/>
    </row>
    <row r="59" spans="1:9" ht="13" customHeight="1">
      <c r="A59" s="16" t="s">
        <v>1146</v>
      </c>
      <c r="B59" s="17" t="s">
        <v>1147</v>
      </c>
      <c r="C59" s="13" t="s">
        <v>1148</v>
      </c>
      <c r="D59" s="13" t="s">
        <v>185</v>
      </c>
      <c r="E59" s="18">
        <v>27075</v>
      </c>
      <c r="F59" s="19">
        <v>132.36969999999999</v>
      </c>
      <c r="G59" s="20">
        <v>2.2000000000000001E-3</v>
      </c>
      <c r="H59" s="21"/>
      <c r="I59" s="22"/>
    </row>
    <row r="60" spans="1:9" ht="13" customHeight="1">
      <c r="A60" s="4"/>
      <c r="B60" s="12" t="s">
        <v>477</v>
      </c>
      <c r="C60" s="13"/>
      <c r="D60" s="13"/>
      <c r="E60" s="13"/>
      <c r="F60" s="23">
        <v>59077.9274</v>
      </c>
      <c r="G60" s="24">
        <f>ROUND(SUM(G1:G59),4)</f>
        <v>0.97109999999999996</v>
      </c>
      <c r="H60" s="25"/>
      <c r="I60" s="26"/>
    </row>
    <row r="61" spans="1:9" ht="13" customHeight="1">
      <c r="A61" s="4"/>
      <c r="B61" s="27" t="s">
        <v>478</v>
      </c>
      <c r="C61" s="1"/>
      <c r="D61" s="1"/>
      <c r="E61" s="1"/>
      <c r="F61" s="25" t="s">
        <v>479</v>
      </c>
      <c r="G61" s="25" t="s">
        <v>479</v>
      </c>
      <c r="H61" s="25"/>
      <c r="I61" s="26"/>
    </row>
    <row r="62" spans="1:9" ht="13" customHeight="1">
      <c r="A62" s="4"/>
      <c r="B62" s="27" t="s">
        <v>477</v>
      </c>
      <c r="C62" s="1"/>
      <c r="D62" s="1"/>
      <c r="E62" s="1"/>
      <c r="F62" s="25" t="s">
        <v>479</v>
      </c>
      <c r="G62" s="25" t="s">
        <v>479</v>
      </c>
      <c r="H62" s="25"/>
      <c r="I62" s="26"/>
    </row>
    <row r="63" spans="1:9" ht="13" customHeight="1">
      <c r="A63" s="4"/>
      <c r="B63" s="27" t="s">
        <v>480</v>
      </c>
      <c r="C63" s="28"/>
      <c r="D63" s="1"/>
      <c r="E63" s="28"/>
      <c r="F63" s="23">
        <v>59077.9274</v>
      </c>
      <c r="G63" s="24">
        <f>ROUND(SUM(G60),4)</f>
        <v>0.97109999999999996</v>
      </c>
      <c r="H63" s="25"/>
      <c r="I63" s="26"/>
    </row>
    <row r="64" spans="1:9" ht="13" customHeight="1">
      <c r="A64" s="4"/>
      <c r="B64" s="12" t="s">
        <v>827</v>
      </c>
      <c r="C64" s="13"/>
      <c r="D64" s="13"/>
      <c r="E64" s="13"/>
      <c r="F64" s="13"/>
      <c r="G64" s="13"/>
      <c r="H64" s="14"/>
      <c r="I64" s="15"/>
    </row>
    <row r="65" spans="1:9" ht="13" customHeight="1">
      <c r="A65" s="4"/>
      <c r="B65" s="12" t="s">
        <v>828</v>
      </c>
      <c r="C65" s="13"/>
      <c r="D65" s="13"/>
      <c r="E65" s="13"/>
      <c r="F65" s="4"/>
      <c r="G65" s="14"/>
      <c r="H65" s="14"/>
      <c r="I65" s="15"/>
    </row>
    <row r="66" spans="1:9" ht="13" customHeight="1">
      <c r="A66" s="16" t="s">
        <v>832</v>
      </c>
      <c r="B66" s="17" t="s">
        <v>833</v>
      </c>
      <c r="C66" s="13" t="s">
        <v>834</v>
      </c>
      <c r="D66" s="13"/>
      <c r="E66" s="18">
        <v>59074.819000000003</v>
      </c>
      <c r="F66" s="19">
        <v>731.79690000000005</v>
      </c>
      <c r="G66" s="20">
        <v>1.2E-2</v>
      </c>
      <c r="H66" s="21"/>
      <c r="I66" s="22"/>
    </row>
    <row r="67" spans="1:9" ht="13" customHeight="1">
      <c r="A67" s="4"/>
      <c r="B67" s="12" t="s">
        <v>477</v>
      </c>
      <c r="C67" s="13"/>
      <c r="D67" s="13"/>
      <c r="E67" s="13"/>
      <c r="F67" s="23">
        <v>731.79690000000005</v>
      </c>
      <c r="G67" s="24">
        <f>ROUND(SUM(G64:G66),4)</f>
        <v>1.2E-2</v>
      </c>
      <c r="H67" s="25"/>
      <c r="I67" s="26"/>
    </row>
    <row r="68" spans="1:9" ht="13" customHeight="1">
      <c r="A68" s="4"/>
      <c r="B68" s="27" t="s">
        <v>480</v>
      </c>
      <c r="C68" s="28"/>
      <c r="D68" s="1"/>
      <c r="E68" s="28"/>
      <c r="F68" s="23">
        <v>731.79690000000005</v>
      </c>
      <c r="G68" s="24">
        <f>ROUND(SUM(G67),4)</f>
        <v>1.2E-2</v>
      </c>
      <c r="H68" s="25"/>
      <c r="I68" s="26"/>
    </row>
    <row r="69" spans="1:9" ht="13" customHeight="1">
      <c r="A69" s="4"/>
      <c r="B69" s="12" t="s">
        <v>835</v>
      </c>
      <c r="C69" s="13"/>
      <c r="D69" s="13"/>
      <c r="E69" s="13"/>
      <c r="F69" s="13"/>
      <c r="G69" s="13"/>
      <c r="H69" s="14"/>
      <c r="I69" s="15"/>
    </row>
    <row r="70" spans="1:9" ht="13" customHeight="1">
      <c r="A70" s="16" t="s">
        <v>836</v>
      </c>
      <c r="B70" s="17" t="s">
        <v>837</v>
      </c>
      <c r="C70" s="13"/>
      <c r="D70" s="13"/>
      <c r="E70" s="18"/>
      <c r="F70" s="19">
        <v>256.07479999999998</v>
      </c>
      <c r="G70" s="20">
        <v>4.1999999999999997E-3</v>
      </c>
      <c r="H70" s="29">
        <v>5.4273978125384016E-2</v>
      </c>
      <c r="I70" s="22"/>
    </row>
    <row r="71" spans="1:9" ht="13" customHeight="1">
      <c r="A71" s="4"/>
      <c r="B71" s="12" t="s">
        <v>477</v>
      </c>
      <c r="C71" s="13"/>
      <c r="D71" s="13"/>
      <c r="E71" s="13"/>
      <c r="F71" s="23">
        <v>256.07479999999998</v>
      </c>
      <c r="G71" s="24">
        <f>ROUND(SUM(G69:G70),4)</f>
        <v>4.1999999999999997E-3</v>
      </c>
      <c r="H71" s="25"/>
      <c r="I71" s="26"/>
    </row>
    <row r="72" spans="1:9" ht="13" customHeight="1">
      <c r="A72" s="4"/>
      <c r="B72" s="27" t="s">
        <v>480</v>
      </c>
      <c r="C72" s="28"/>
      <c r="D72" s="1"/>
      <c r="E72" s="28"/>
      <c r="F72" s="23">
        <v>256.07479999999998</v>
      </c>
      <c r="G72" s="24">
        <f>ROUND(SUM(G71),4)</f>
        <v>4.1999999999999997E-3</v>
      </c>
      <c r="H72" s="25"/>
      <c r="I72" s="26"/>
    </row>
    <row r="73" spans="1:9" ht="13" customHeight="1">
      <c r="A73" s="4"/>
      <c r="B73" s="27" t="s">
        <v>838</v>
      </c>
      <c r="C73" s="13"/>
      <c r="D73" s="1"/>
      <c r="E73" s="13"/>
      <c r="F73" s="30">
        <v>779.44090000000006</v>
      </c>
      <c r="G73" s="39">
        <v>1.2699999999999999E-2</v>
      </c>
      <c r="H73" s="25"/>
      <c r="I73" s="26"/>
    </row>
    <row r="74" spans="1:9" ht="13" customHeight="1">
      <c r="A74" s="4"/>
      <c r="B74" s="31" t="s">
        <v>839</v>
      </c>
      <c r="C74" s="32"/>
      <c r="D74" s="32"/>
      <c r="E74" s="32"/>
      <c r="F74" s="33">
        <v>60845.24</v>
      </c>
      <c r="G74" s="34">
        <f>ROUND(SUM(G63,G68,G72,G73),4)</f>
        <v>1</v>
      </c>
      <c r="H74" s="35"/>
      <c r="I74" s="36"/>
    </row>
    <row r="75" spans="1:9" ht="13" customHeight="1">
      <c r="A75" s="4"/>
      <c r="B75" s="6"/>
      <c r="C75" s="4"/>
      <c r="D75" s="4"/>
      <c r="E75" s="4"/>
      <c r="F75" s="4"/>
      <c r="G75" s="4"/>
      <c r="H75" s="4"/>
      <c r="I75" s="4"/>
    </row>
    <row r="76" spans="1:9" ht="13" customHeight="1">
      <c r="A76" s="4"/>
      <c r="B76" s="3" t="s">
        <v>842</v>
      </c>
      <c r="C76" s="4"/>
      <c r="D76" s="4"/>
      <c r="E76" s="4"/>
      <c r="F76" s="4"/>
      <c r="G76" s="4"/>
      <c r="H76" s="4"/>
      <c r="I76" s="4"/>
    </row>
    <row r="77" spans="1:9" ht="26.15" customHeight="1">
      <c r="A77" s="4"/>
      <c r="B77" s="142" t="s">
        <v>2098</v>
      </c>
      <c r="C77" s="142"/>
      <c r="D77" s="142"/>
      <c r="E77" s="142"/>
      <c r="F77" s="142"/>
      <c r="G77" s="142"/>
      <c r="H77" s="142"/>
      <c r="I77" s="142"/>
    </row>
    <row r="78" spans="1:9" ht="13" customHeight="1">
      <c r="A78" s="4"/>
      <c r="B78" s="142"/>
      <c r="C78" s="142"/>
      <c r="D78" s="142"/>
      <c r="E78" s="142"/>
      <c r="F78" s="142"/>
      <c r="G78" s="142"/>
      <c r="H78" s="142"/>
      <c r="I78" s="142"/>
    </row>
    <row r="79" spans="1:9">
      <c r="A79" s="40"/>
      <c r="B79" s="41" t="s">
        <v>2038</v>
      </c>
      <c r="C79" s="42"/>
      <c r="D79" s="42"/>
      <c r="E79" s="43"/>
      <c r="F79" s="43"/>
      <c r="G79" s="43"/>
      <c r="H79" s="43"/>
      <c r="I79" s="44"/>
    </row>
    <row r="80" spans="1:9">
      <c r="A80" s="40"/>
      <c r="B80" s="45" t="s">
        <v>2039</v>
      </c>
      <c r="C80" s="46"/>
      <c r="D80" s="46"/>
      <c r="E80" s="47"/>
      <c r="F80" s="47"/>
      <c r="G80" s="47"/>
      <c r="H80" s="47"/>
      <c r="I80" s="48"/>
    </row>
    <row r="81" spans="1:9">
      <c r="A81" s="40"/>
      <c r="B81" s="45" t="s">
        <v>2040</v>
      </c>
      <c r="C81" s="46"/>
      <c r="D81" s="46"/>
      <c r="E81" s="47"/>
      <c r="F81" s="47"/>
      <c r="G81" s="47"/>
      <c r="H81" s="47"/>
      <c r="I81" s="48"/>
    </row>
    <row r="82" spans="1:9">
      <c r="A82" s="40"/>
      <c r="B82" s="49" t="s">
        <v>2041</v>
      </c>
      <c r="C82" s="50" t="s">
        <v>2042</v>
      </c>
      <c r="D82" s="50" t="s">
        <v>2043</v>
      </c>
      <c r="E82" s="47"/>
      <c r="F82" s="47"/>
      <c r="G82" s="47"/>
      <c r="H82" s="47"/>
      <c r="I82" s="48"/>
    </row>
    <row r="83" spans="1:9">
      <c r="A83" s="40"/>
      <c r="B83" s="51" t="s">
        <v>2044</v>
      </c>
      <c r="C83" s="52">
        <v>9.0440000000000005</v>
      </c>
      <c r="D83" s="97">
        <v>8.7080000000000002</v>
      </c>
      <c r="E83" s="47"/>
      <c r="F83" s="47"/>
      <c r="G83" s="47"/>
      <c r="H83" s="47"/>
      <c r="I83" s="48"/>
    </row>
    <row r="84" spans="1:9">
      <c r="A84" s="40"/>
      <c r="B84" s="51" t="s">
        <v>2045</v>
      </c>
      <c r="C84" s="52">
        <v>9.0440000000000005</v>
      </c>
      <c r="D84" s="97">
        <v>8.7080000000000002</v>
      </c>
      <c r="E84" s="47"/>
      <c r="F84" s="47"/>
      <c r="G84" s="47"/>
      <c r="H84" s="47"/>
      <c r="I84" s="48"/>
    </row>
    <row r="85" spans="1:9">
      <c r="A85" s="40"/>
      <c r="B85" s="51" t="s">
        <v>2046</v>
      </c>
      <c r="C85" s="52">
        <v>9.282</v>
      </c>
      <c r="D85" s="97">
        <v>8.9239999999999995</v>
      </c>
      <c r="E85" s="47"/>
      <c r="F85" s="47"/>
      <c r="G85" s="47"/>
      <c r="H85" s="47"/>
      <c r="I85" s="48"/>
    </row>
    <row r="86" spans="1:9">
      <c r="A86" s="40"/>
      <c r="B86" s="51" t="s">
        <v>2047</v>
      </c>
      <c r="C86" s="52">
        <v>9.282</v>
      </c>
      <c r="D86" s="97">
        <v>8.9239999999999995</v>
      </c>
      <c r="E86" s="47"/>
      <c r="F86" s="47"/>
      <c r="G86" s="47"/>
      <c r="H86" s="47"/>
      <c r="I86" s="48"/>
    </row>
    <row r="87" spans="1:9">
      <c r="A87" s="40"/>
      <c r="B87" s="45" t="s">
        <v>2048</v>
      </c>
      <c r="C87" s="46"/>
      <c r="D87" s="46"/>
      <c r="E87" s="47"/>
      <c r="F87" s="47"/>
      <c r="G87" s="47"/>
      <c r="H87" s="47"/>
      <c r="I87" s="48"/>
    </row>
    <row r="88" spans="1:9">
      <c r="A88" s="40"/>
      <c r="B88" s="45" t="s">
        <v>2059</v>
      </c>
      <c r="C88" s="46"/>
      <c r="D88" s="46"/>
      <c r="E88" s="47"/>
      <c r="F88" s="47"/>
      <c r="G88" s="47"/>
      <c r="H88" s="47"/>
      <c r="I88" s="48"/>
    </row>
    <row r="89" spans="1:9">
      <c r="A89" s="40"/>
      <c r="B89" s="45" t="s">
        <v>2093</v>
      </c>
      <c r="C89" s="46"/>
      <c r="D89" s="46"/>
      <c r="E89" s="47"/>
      <c r="F89" s="47"/>
      <c r="G89" s="47"/>
      <c r="H89" s="47"/>
      <c r="I89" s="48"/>
    </row>
    <row r="90" spans="1:9">
      <c r="A90" s="40"/>
      <c r="B90" s="45" t="s">
        <v>2060</v>
      </c>
      <c r="C90" s="46"/>
      <c r="D90" s="46"/>
      <c r="E90" s="47"/>
      <c r="F90" s="47"/>
      <c r="G90" s="47"/>
      <c r="H90" s="47"/>
      <c r="I90" s="48"/>
    </row>
    <row r="91" spans="1:9">
      <c r="A91" s="40"/>
      <c r="B91" s="45" t="s">
        <v>2061</v>
      </c>
      <c r="C91" s="46"/>
      <c r="D91" s="46"/>
      <c r="E91" s="47"/>
      <c r="F91" s="47"/>
      <c r="G91" s="47"/>
      <c r="H91" s="47"/>
      <c r="I91" s="48"/>
    </row>
    <row r="92" spans="1:9">
      <c r="A92" s="40"/>
      <c r="B92" s="45" t="s">
        <v>2119</v>
      </c>
      <c r="C92" s="46"/>
      <c r="D92" s="46"/>
      <c r="E92" s="47"/>
      <c r="F92" s="47"/>
      <c r="G92" s="47"/>
      <c r="H92" s="47"/>
      <c r="I92" s="48"/>
    </row>
    <row r="93" spans="1:9">
      <c r="A93" s="40"/>
      <c r="B93" s="64" t="s">
        <v>2107</v>
      </c>
      <c r="C93" s="56"/>
      <c r="D93" s="56"/>
      <c r="E93" s="56"/>
      <c r="F93" s="56"/>
      <c r="G93" s="56"/>
      <c r="H93" s="56"/>
      <c r="I93" s="57"/>
    </row>
    <row r="94" spans="1:9">
      <c r="A94" s="40"/>
      <c r="B94" s="47"/>
      <c r="C94" s="47"/>
      <c r="D94" s="47"/>
      <c r="E94" s="47"/>
      <c r="F94" s="47"/>
      <c r="G94" s="47"/>
      <c r="H94" s="47"/>
      <c r="I94" s="47"/>
    </row>
    <row r="95" spans="1:9" ht="13" customHeight="1">
      <c r="A95" s="4"/>
      <c r="B95" s="142"/>
      <c r="C95" s="142"/>
      <c r="D95" s="142"/>
      <c r="E95" s="142"/>
      <c r="F95" s="142"/>
      <c r="G95" s="142"/>
      <c r="H95" s="142"/>
      <c r="I95" s="142"/>
    </row>
    <row r="96" spans="1:9" ht="13" customHeight="1">
      <c r="A96" s="4"/>
      <c r="B96" s="4"/>
      <c r="C96" s="143" t="s">
        <v>1149</v>
      </c>
      <c r="D96" s="143"/>
      <c r="E96" s="143"/>
      <c r="F96" s="143"/>
      <c r="G96" s="4"/>
      <c r="H96" s="4"/>
      <c r="I96" s="4"/>
    </row>
    <row r="97" spans="1:9" ht="13" customHeight="1">
      <c r="A97" s="4"/>
      <c r="B97" s="37" t="s">
        <v>844</v>
      </c>
      <c r="C97" s="143" t="s">
        <v>845</v>
      </c>
      <c r="D97" s="143"/>
      <c r="E97" s="143"/>
      <c r="F97" s="143"/>
      <c r="G97" s="4"/>
      <c r="H97" s="4"/>
      <c r="I97" s="4"/>
    </row>
    <row r="98" spans="1:9" ht="135" customHeight="1">
      <c r="A98" s="4"/>
      <c r="B98" s="38"/>
      <c r="C98" s="140"/>
      <c r="D98" s="140"/>
      <c r="E98" s="4"/>
      <c r="F98" s="4"/>
      <c r="G98" s="4"/>
      <c r="H98" s="4"/>
      <c r="I98" s="4"/>
    </row>
    <row r="100" spans="1:9">
      <c r="B100" s="41" t="s">
        <v>2121</v>
      </c>
      <c r="C100" s="42"/>
      <c r="D100" s="42"/>
      <c r="E100" s="42"/>
      <c r="F100" s="42"/>
      <c r="G100" s="101"/>
      <c r="H100" s="101"/>
      <c r="I100" s="102"/>
    </row>
    <row r="101" spans="1:9" ht="23">
      <c r="B101" s="51" t="s">
        <v>2122</v>
      </c>
      <c r="C101" s="51" t="s">
        <v>2123</v>
      </c>
      <c r="D101" s="103" t="s">
        <v>2124</v>
      </c>
      <c r="E101" s="104" t="s">
        <v>2125</v>
      </c>
      <c r="F101" s="104" t="s">
        <v>2126</v>
      </c>
      <c r="I101" s="106"/>
    </row>
    <row r="102" spans="1:9">
      <c r="B102" s="145" t="s">
        <v>2302</v>
      </c>
      <c r="C102" s="146"/>
      <c r="D102" s="146"/>
      <c r="E102" s="146"/>
      <c r="F102" s="147"/>
      <c r="I102" s="106"/>
    </row>
    <row r="103" spans="1:9">
      <c r="B103" s="45" t="s">
        <v>2327</v>
      </c>
      <c r="C103" s="46"/>
      <c r="D103" s="46"/>
      <c r="E103" s="46"/>
      <c r="F103" s="46"/>
      <c r="I103" s="106"/>
    </row>
    <row r="104" spans="1:9">
      <c r="B104" s="111"/>
      <c r="C104" s="122"/>
      <c r="D104" s="46"/>
      <c r="E104" s="46"/>
      <c r="F104" s="46"/>
      <c r="I104" s="106"/>
    </row>
    <row r="105" spans="1:9">
      <c r="B105" s="45" t="s">
        <v>2295</v>
      </c>
      <c r="C105" s="46"/>
      <c r="D105" s="46"/>
      <c r="E105" s="46"/>
      <c r="F105" s="46"/>
      <c r="I105" s="106"/>
    </row>
    <row r="106" spans="1:9">
      <c r="B106" s="45" t="s">
        <v>2333</v>
      </c>
      <c r="C106" s="123"/>
      <c r="D106" s="46"/>
      <c r="E106" s="46"/>
      <c r="F106" s="46"/>
      <c r="I106" s="106"/>
    </row>
    <row r="107" spans="1:9">
      <c r="B107" s="45" t="s">
        <v>2334</v>
      </c>
      <c r="C107" s="123"/>
      <c r="D107" s="46"/>
      <c r="E107" s="46"/>
      <c r="F107" s="46"/>
      <c r="I107" s="106"/>
    </row>
    <row r="108" spans="1:9">
      <c r="B108" s="45" t="s">
        <v>2335</v>
      </c>
      <c r="C108" s="124"/>
      <c r="D108" s="46"/>
      <c r="E108" s="46"/>
      <c r="F108" s="46"/>
      <c r="I108" s="106"/>
    </row>
    <row r="109" spans="1:9">
      <c r="B109" s="45" t="s">
        <v>2347</v>
      </c>
      <c r="C109" s="124"/>
      <c r="D109" s="46"/>
      <c r="E109" s="46"/>
      <c r="F109" s="46"/>
      <c r="I109" s="106"/>
    </row>
    <row r="110" spans="1:9">
      <c r="B110" s="45" t="s">
        <v>2337</v>
      </c>
      <c r="C110" s="124"/>
      <c r="D110" s="46"/>
      <c r="E110" s="46"/>
      <c r="F110" s="46"/>
      <c r="I110" s="106"/>
    </row>
    <row r="111" spans="1:9">
      <c r="B111" s="45"/>
      <c r="C111" s="46"/>
      <c r="D111" s="46"/>
      <c r="E111" s="46"/>
      <c r="F111" s="46"/>
      <c r="I111" s="106"/>
    </row>
    <row r="112" spans="1:9">
      <c r="B112" s="113" t="s">
        <v>2301</v>
      </c>
      <c r="C112" s="46"/>
      <c r="D112" s="46"/>
      <c r="E112" s="46"/>
      <c r="F112" s="46"/>
      <c r="I112" s="106"/>
    </row>
    <row r="113" spans="2:9" ht="23">
      <c r="B113" s="51" t="s">
        <v>2122</v>
      </c>
      <c r="C113" s="51" t="s">
        <v>2123</v>
      </c>
      <c r="D113" s="103" t="s">
        <v>2124</v>
      </c>
      <c r="E113" s="104" t="s">
        <v>2125</v>
      </c>
      <c r="F113" s="104" t="s">
        <v>2126</v>
      </c>
      <c r="I113" s="106"/>
    </row>
    <row r="114" spans="2:9">
      <c r="B114" s="145" t="s">
        <v>2302</v>
      </c>
      <c r="C114" s="146"/>
      <c r="D114" s="146"/>
      <c r="E114" s="146"/>
      <c r="F114" s="147"/>
      <c r="I114" s="106"/>
    </row>
    <row r="115" spans="2:9">
      <c r="B115" s="45" t="s">
        <v>2303</v>
      </c>
      <c r="C115" s="67"/>
      <c r="D115" s="67"/>
      <c r="E115" s="46"/>
      <c r="F115" s="46"/>
      <c r="I115" s="106"/>
    </row>
    <row r="116" spans="2:9">
      <c r="B116" s="45"/>
      <c r="C116" s="67"/>
      <c r="D116" s="67"/>
      <c r="E116" s="46"/>
      <c r="F116" s="46"/>
      <c r="I116" s="106"/>
    </row>
    <row r="117" spans="2:9">
      <c r="B117" s="45" t="s">
        <v>2304</v>
      </c>
      <c r="C117" s="67"/>
      <c r="D117" s="67"/>
      <c r="E117" s="46"/>
      <c r="F117" s="46"/>
      <c r="I117" s="106"/>
    </row>
    <row r="118" spans="2:9">
      <c r="B118" s="45" t="s">
        <v>2333</v>
      </c>
      <c r="C118" s="125"/>
      <c r="D118" s="67"/>
      <c r="E118" s="46"/>
      <c r="F118" s="46"/>
      <c r="I118" s="106"/>
    </row>
    <row r="119" spans="2:9">
      <c r="B119" s="45" t="s">
        <v>2334</v>
      </c>
      <c r="C119" s="125"/>
      <c r="D119" s="67"/>
      <c r="E119" s="46"/>
      <c r="F119" s="46"/>
      <c r="I119" s="106"/>
    </row>
    <row r="120" spans="2:9">
      <c r="B120" s="45" t="s">
        <v>2335</v>
      </c>
      <c r="C120" s="125"/>
      <c r="D120" s="67"/>
      <c r="E120" s="46"/>
      <c r="F120" s="46"/>
      <c r="I120" s="106"/>
    </row>
    <row r="121" spans="2:9">
      <c r="B121" s="45" t="s">
        <v>2347</v>
      </c>
      <c r="C121" s="125"/>
      <c r="D121" s="67"/>
      <c r="E121" s="46"/>
      <c r="F121" s="46"/>
      <c r="I121" s="106"/>
    </row>
    <row r="122" spans="2:9">
      <c r="B122" s="45" t="s">
        <v>2337</v>
      </c>
      <c r="C122" s="125"/>
      <c r="D122" s="67"/>
      <c r="E122" s="46"/>
      <c r="F122" s="46"/>
      <c r="I122" s="106"/>
    </row>
    <row r="123" spans="2:9">
      <c r="B123" s="45"/>
      <c r="C123" s="67"/>
      <c r="D123" s="67"/>
      <c r="E123" s="46"/>
      <c r="F123" s="46"/>
      <c r="I123" s="106"/>
    </row>
    <row r="124" spans="2:9">
      <c r="B124" s="113" t="s">
        <v>2310</v>
      </c>
      <c r="C124" s="67"/>
      <c r="D124" s="67"/>
      <c r="E124" s="46"/>
      <c r="F124" s="46"/>
      <c r="I124" s="106"/>
    </row>
    <row r="125" spans="2:9" ht="23">
      <c r="B125" s="51" t="s">
        <v>2122</v>
      </c>
      <c r="C125" s="63" t="s">
        <v>2311</v>
      </c>
      <c r="D125" s="103" t="s">
        <v>2312</v>
      </c>
      <c r="E125" s="104" t="s">
        <v>2313</v>
      </c>
      <c r="F125" s="46"/>
      <c r="I125" s="106"/>
    </row>
    <row r="126" spans="2:9">
      <c r="B126" s="144" t="s">
        <v>2302</v>
      </c>
      <c r="C126" s="144"/>
      <c r="D126" s="144"/>
      <c r="E126" s="144"/>
      <c r="F126" s="46"/>
      <c r="I126" s="106"/>
    </row>
    <row r="127" spans="2:9">
      <c r="B127" s="45" t="s">
        <v>2314</v>
      </c>
      <c r="C127" s="67"/>
      <c r="D127" s="67"/>
      <c r="E127" s="46"/>
      <c r="F127" s="46"/>
      <c r="I127" s="106"/>
    </row>
    <row r="128" spans="2:9">
      <c r="B128" s="45"/>
      <c r="C128" s="67"/>
      <c r="D128" s="67"/>
      <c r="E128" s="46"/>
      <c r="F128" s="46"/>
      <c r="I128" s="106"/>
    </row>
    <row r="129" spans="2:9">
      <c r="B129" s="45" t="s">
        <v>2315</v>
      </c>
      <c r="C129" s="67"/>
      <c r="D129" s="67"/>
      <c r="E129" s="46"/>
      <c r="F129" s="46"/>
      <c r="I129" s="106"/>
    </row>
    <row r="130" spans="2:9">
      <c r="B130" s="45" t="s">
        <v>2354</v>
      </c>
      <c r="C130" s="67"/>
      <c r="D130" s="67"/>
      <c r="E130" s="46"/>
      <c r="F130" s="46"/>
      <c r="I130" s="106"/>
    </row>
    <row r="131" spans="2:9">
      <c r="B131" s="45" t="s">
        <v>2355</v>
      </c>
      <c r="C131" s="67"/>
      <c r="D131" s="67"/>
      <c r="E131" s="46"/>
      <c r="F131" s="46"/>
      <c r="I131" s="106"/>
    </row>
    <row r="132" spans="2:9">
      <c r="B132" s="45" t="s">
        <v>2356</v>
      </c>
      <c r="C132" s="67"/>
      <c r="D132" s="67"/>
      <c r="E132" s="46"/>
      <c r="F132" s="46"/>
      <c r="I132" s="106"/>
    </row>
    <row r="133" spans="2:9">
      <c r="B133" s="45"/>
      <c r="C133" s="67"/>
      <c r="D133" s="67"/>
      <c r="E133" s="46"/>
      <c r="F133" s="46"/>
      <c r="I133" s="106"/>
    </row>
    <row r="134" spans="2:9">
      <c r="B134" s="113" t="s">
        <v>2319</v>
      </c>
      <c r="C134" s="67"/>
      <c r="D134" s="67"/>
      <c r="E134" s="46"/>
      <c r="F134" s="46"/>
      <c r="I134" s="106"/>
    </row>
    <row r="135" spans="2:9" ht="23">
      <c r="B135" s="51" t="s">
        <v>2122</v>
      </c>
      <c r="C135" s="51" t="s">
        <v>2320</v>
      </c>
      <c r="D135" s="103" t="s">
        <v>2321</v>
      </c>
      <c r="E135" s="104" t="s">
        <v>2322</v>
      </c>
      <c r="F135" s="104" t="s">
        <v>2323</v>
      </c>
      <c r="I135" s="106"/>
    </row>
    <row r="136" spans="2:9">
      <c r="B136" s="144" t="s">
        <v>2302</v>
      </c>
      <c r="C136" s="144"/>
      <c r="D136" s="144"/>
      <c r="E136" s="144"/>
      <c r="F136" s="104"/>
      <c r="I136" s="106"/>
    </row>
    <row r="137" spans="2:9">
      <c r="B137" s="45" t="s">
        <v>2343</v>
      </c>
      <c r="C137" s="67"/>
      <c r="D137" s="67"/>
      <c r="E137" s="46"/>
      <c r="F137" s="46"/>
      <c r="I137" s="106"/>
    </row>
    <row r="138" spans="2:9">
      <c r="B138" s="45"/>
      <c r="C138" s="67"/>
      <c r="D138" s="67"/>
      <c r="E138" s="46"/>
      <c r="F138" s="46"/>
      <c r="I138" s="106"/>
    </row>
    <row r="139" spans="2:9">
      <c r="B139" s="45" t="s">
        <v>2325</v>
      </c>
      <c r="C139" s="67"/>
      <c r="D139" s="67"/>
      <c r="E139" s="46"/>
      <c r="F139" s="46"/>
      <c r="I139" s="106"/>
    </row>
    <row r="140" spans="2:9">
      <c r="B140" s="45" t="s">
        <v>2357</v>
      </c>
      <c r="C140" s="67"/>
      <c r="D140" s="67"/>
      <c r="E140" s="46"/>
      <c r="F140" s="46"/>
      <c r="I140" s="106"/>
    </row>
    <row r="141" spans="2:9">
      <c r="B141" s="45" t="s">
        <v>2358</v>
      </c>
      <c r="C141" s="67"/>
      <c r="D141" s="67"/>
      <c r="E141" s="46"/>
      <c r="F141" s="46"/>
      <c r="I141" s="106"/>
    </row>
    <row r="142" spans="2:9">
      <c r="B142" s="45" t="s">
        <v>2359</v>
      </c>
      <c r="C142" s="67"/>
      <c r="D142" s="67"/>
      <c r="E142" s="46"/>
      <c r="F142" s="46"/>
      <c r="I142" s="106"/>
    </row>
    <row r="143" spans="2:9">
      <c r="B143" s="45"/>
      <c r="C143" s="67"/>
      <c r="D143" s="67"/>
      <c r="E143" s="46"/>
      <c r="F143" s="46"/>
      <c r="I143" s="106"/>
    </row>
    <row r="144" spans="2:9">
      <c r="B144" s="113" t="s">
        <v>2326</v>
      </c>
      <c r="C144" s="67"/>
      <c r="D144" s="67"/>
      <c r="E144" s="46"/>
      <c r="F144" s="46"/>
      <c r="I144" s="106"/>
    </row>
    <row r="145" spans="2:9">
      <c r="B145" s="71"/>
      <c r="C145" s="55"/>
      <c r="D145" s="55"/>
      <c r="E145" s="55"/>
      <c r="F145" s="55"/>
      <c r="G145" s="120"/>
      <c r="H145" s="120"/>
      <c r="I145" s="121"/>
    </row>
  </sheetData>
  <mergeCells count="10">
    <mergeCell ref="B102:F102"/>
    <mergeCell ref="B114:F114"/>
    <mergeCell ref="B126:E126"/>
    <mergeCell ref="B136:E136"/>
    <mergeCell ref="C98:D98"/>
    <mergeCell ref="B77:I77"/>
    <mergeCell ref="B78:I78"/>
    <mergeCell ref="B95:I95"/>
    <mergeCell ref="C96:F96"/>
    <mergeCell ref="C97:F97"/>
  </mergeCells>
  <hyperlinks>
    <hyperlink ref="A1" location="BajajFinservConsumptionFund" display="BFCON" xr:uid="{00000000-0004-0000-0500-000000000000}"/>
    <hyperlink ref="B1" location="BajajFinservConsumptionFund" display="Bajaj Finserv Consumption Fund" xr:uid="{00000000-0004-0000-0500-000001000000}"/>
  </hyperlinks>
  <pageMargins left="0" right="0" top="0" bottom="0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I136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10</v>
      </c>
      <c r="B1" s="3" t="s">
        <v>11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75508</v>
      </c>
      <c r="F7" s="19">
        <v>602.51610000000005</v>
      </c>
      <c r="G7" s="20">
        <v>6.8900000000000003E-2</v>
      </c>
      <c r="H7" s="21"/>
      <c r="I7" s="22"/>
    </row>
    <row r="8" spans="1:9" ht="13" customHeight="1">
      <c r="A8" s="16" t="s">
        <v>67</v>
      </c>
      <c r="B8" s="17" t="s">
        <v>68</v>
      </c>
      <c r="C8" s="13" t="s">
        <v>69</v>
      </c>
      <c r="D8" s="13" t="s">
        <v>70</v>
      </c>
      <c r="E8" s="18">
        <v>42691</v>
      </c>
      <c r="F8" s="19">
        <v>552.37879999999996</v>
      </c>
      <c r="G8" s="20">
        <v>6.3200000000000006E-2</v>
      </c>
      <c r="H8" s="21"/>
      <c r="I8" s="22"/>
    </row>
    <row r="9" spans="1:9" ht="13" customHeight="1">
      <c r="A9" s="16" t="s">
        <v>60</v>
      </c>
      <c r="B9" s="17" t="s">
        <v>61</v>
      </c>
      <c r="C9" s="13" t="s">
        <v>62</v>
      </c>
      <c r="D9" s="13" t="s">
        <v>63</v>
      </c>
      <c r="E9" s="18">
        <v>36925</v>
      </c>
      <c r="F9" s="19">
        <v>507.79259999999999</v>
      </c>
      <c r="G9" s="20">
        <v>5.8099999999999999E-2</v>
      </c>
      <c r="H9" s="21"/>
      <c r="I9" s="22"/>
    </row>
    <row r="10" spans="1:9" ht="13" customHeight="1">
      <c r="A10" s="16" t="s">
        <v>212</v>
      </c>
      <c r="B10" s="17" t="s">
        <v>213</v>
      </c>
      <c r="C10" s="13" t="s">
        <v>214</v>
      </c>
      <c r="D10" s="13" t="s">
        <v>63</v>
      </c>
      <c r="E10" s="18">
        <v>37818</v>
      </c>
      <c r="F10" s="19">
        <v>388.35300000000001</v>
      </c>
      <c r="G10" s="20">
        <v>4.4400000000000002E-2</v>
      </c>
      <c r="H10" s="21"/>
      <c r="I10" s="22"/>
    </row>
    <row r="11" spans="1:9" ht="13" customHeight="1">
      <c r="A11" s="16" t="s">
        <v>1150</v>
      </c>
      <c r="B11" s="17" t="s">
        <v>1151</v>
      </c>
      <c r="C11" s="13" t="s">
        <v>1152</v>
      </c>
      <c r="D11" s="13" t="s">
        <v>1118</v>
      </c>
      <c r="E11" s="18">
        <v>67072</v>
      </c>
      <c r="F11" s="19">
        <v>383.65179999999998</v>
      </c>
      <c r="G11" s="20">
        <v>4.3900000000000002E-2</v>
      </c>
      <c r="H11" s="21"/>
      <c r="I11" s="22"/>
    </row>
    <row r="12" spans="1:9" ht="13" customHeight="1">
      <c r="A12" s="16" t="s">
        <v>1056</v>
      </c>
      <c r="B12" s="17" t="s">
        <v>1057</v>
      </c>
      <c r="C12" s="13" t="s">
        <v>1058</v>
      </c>
      <c r="D12" s="13" t="s">
        <v>460</v>
      </c>
      <c r="E12" s="18">
        <v>54573</v>
      </c>
      <c r="F12" s="19">
        <v>314.01299999999998</v>
      </c>
      <c r="G12" s="20">
        <v>3.5900000000000001E-2</v>
      </c>
      <c r="H12" s="21"/>
      <c r="I12" s="22"/>
    </row>
    <row r="13" spans="1:9" ht="13" customHeight="1">
      <c r="A13" s="16" t="s">
        <v>246</v>
      </c>
      <c r="B13" s="17" t="s">
        <v>247</v>
      </c>
      <c r="C13" s="13" t="s">
        <v>248</v>
      </c>
      <c r="D13" s="13" t="s">
        <v>178</v>
      </c>
      <c r="E13" s="18">
        <v>100143</v>
      </c>
      <c r="F13" s="19">
        <v>275.1429</v>
      </c>
      <c r="G13" s="20">
        <v>3.15E-2</v>
      </c>
      <c r="H13" s="21"/>
      <c r="I13" s="22"/>
    </row>
    <row r="14" spans="1:9" ht="13" customHeight="1">
      <c r="A14" s="16" t="s">
        <v>942</v>
      </c>
      <c r="B14" s="17" t="s">
        <v>943</v>
      </c>
      <c r="C14" s="13" t="s">
        <v>944</v>
      </c>
      <c r="D14" s="13" t="s">
        <v>74</v>
      </c>
      <c r="E14" s="18">
        <v>50000</v>
      </c>
      <c r="F14" s="19">
        <v>252.55</v>
      </c>
      <c r="G14" s="20">
        <v>2.8899999999999999E-2</v>
      </c>
      <c r="H14" s="21"/>
      <c r="I14" s="22"/>
    </row>
    <row r="15" spans="1:9" ht="13" customHeight="1">
      <c r="A15" s="16" t="s">
        <v>192</v>
      </c>
      <c r="B15" s="17" t="s">
        <v>193</v>
      </c>
      <c r="C15" s="13" t="s">
        <v>194</v>
      </c>
      <c r="D15" s="13" t="s">
        <v>195</v>
      </c>
      <c r="E15" s="18">
        <v>5942</v>
      </c>
      <c r="F15" s="19">
        <v>246.20079999999999</v>
      </c>
      <c r="G15" s="20">
        <v>2.8199999999999999E-2</v>
      </c>
      <c r="H15" s="21"/>
      <c r="I15" s="22"/>
    </row>
    <row r="16" spans="1:9" ht="13" customHeight="1">
      <c r="A16" s="16" t="s">
        <v>1153</v>
      </c>
      <c r="B16" s="17" t="s">
        <v>1154</v>
      </c>
      <c r="C16" s="13" t="s">
        <v>1155</v>
      </c>
      <c r="D16" s="13" t="s">
        <v>286</v>
      </c>
      <c r="E16" s="18">
        <v>19518</v>
      </c>
      <c r="F16" s="19">
        <v>241.88659999999999</v>
      </c>
      <c r="G16" s="20">
        <v>2.7699999999999999E-2</v>
      </c>
      <c r="H16" s="21"/>
      <c r="I16" s="22"/>
    </row>
    <row r="17" spans="1:9" ht="13" customHeight="1">
      <c r="A17" s="16" t="s">
        <v>445</v>
      </c>
      <c r="B17" s="17" t="s">
        <v>446</v>
      </c>
      <c r="C17" s="13" t="s">
        <v>447</v>
      </c>
      <c r="D17" s="13" t="s">
        <v>156</v>
      </c>
      <c r="E17" s="18">
        <v>3498</v>
      </c>
      <c r="F17" s="19">
        <v>230.13339999999999</v>
      </c>
      <c r="G17" s="20">
        <v>2.63E-2</v>
      </c>
      <c r="H17" s="21"/>
      <c r="I17" s="22"/>
    </row>
    <row r="18" spans="1:9" ht="13" customHeight="1">
      <c r="A18" s="16" t="s">
        <v>1156</v>
      </c>
      <c r="B18" s="17" t="s">
        <v>1157</v>
      </c>
      <c r="C18" s="13" t="s">
        <v>1158</v>
      </c>
      <c r="D18" s="13" t="s">
        <v>272</v>
      </c>
      <c r="E18" s="18">
        <v>4027</v>
      </c>
      <c r="F18" s="19">
        <v>219.25</v>
      </c>
      <c r="G18" s="20">
        <v>2.5100000000000001E-2</v>
      </c>
      <c r="H18" s="21"/>
      <c r="I18" s="22"/>
    </row>
    <row r="19" spans="1:9" ht="13" customHeight="1">
      <c r="A19" s="16" t="s">
        <v>144</v>
      </c>
      <c r="B19" s="17" t="s">
        <v>145</v>
      </c>
      <c r="C19" s="13" t="s">
        <v>146</v>
      </c>
      <c r="D19" s="13" t="s">
        <v>63</v>
      </c>
      <c r="E19" s="18">
        <v>104181</v>
      </c>
      <c r="F19" s="19">
        <v>212.71680000000001</v>
      </c>
      <c r="G19" s="20">
        <v>2.4299999999999999E-2</v>
      </c>
      <c r="H19" s="21"/>
      <c r="I19" s="22"/>
    </row>
    <row r="20" spans="1:9" ht="13" customHeight="1">
      <c r="A20" s="16" t="s">
        <v>186</v>
      </c>
      <c r="B20" s="17" t="s">
        <v>187</v>
      </c>
      <c r="C20" s="13" t="s">
        <v>188</v>
      </c>
      <c r="D20" s="13" t="s">
        <v>78</v>
      </c>
      <c r="E20" s="18">
        <v>112977</v>
      </c>
      <c r="F20" s="19">
        <v>212.46449999999999</v>
      </c>
      <c r="G20" s="20">
        <v>2.4299999999999999E-2</v>
      </c>
      <c r="H20" s="21"/>
      <c r="I20" s="22"/>
    </row>
    <row r="21" spans="1:9" ht="13" customHeight="1">
      <c r="A21" s="16" t="s">
        <v>1159</v>
      </c>
      <c r="B21" s="17" t="s">
        <v>1160</v>
      </c>
      <c r="C21" s="13" t="s">
        <v>1161</v>
      </c>
      <c r="D21" s="13" t="s">
        <v>344</v>
      </c>
      <c r="E21" s="18">
        <v>34838</v>
      </c>
      <c r="F21" s="19">
        <v>209.81190000000001</v>
      </c>
      <c r="G21" s="20">
        <v>2.4E-2</v>
      </c>
      <c r="H21" s="21"/>
      <c r="I21" s="22"/>
    </row>
    <row r="22" spans="1:9" ht="13" customHeight="1">
      <c r="A22" s="16" t="s">
        <v>1162</v>
      </c>
      <c r="B22" s="17" t="s">
        <v>1163</v>
      </c>
      <c r="C22" s="13" t="s">
        <v>1164</v>
      </c>
      <c r="D22" s="13" t="s">
        <v>344</v>
      </c>
      <c r="E22" s="18">
        <v>5922</v>
      </c>
      <c r="F22" s="19">
        <v>206.42320000000001</v>
      </c>
      <c r="G22" s="20">
        <v>2.3599999999999999E-2</v>
      </c>
      <c r="H22" s="21"/>
      <c r="I22" s="22"/>
    </row>
    <row r="23" spans="1:9" ht="13" customHeight="1">
      <c r="A23" s="16" t="s">
        <v>1119</v>
      </c>
      <c r="B23" s="17" t="s">
        <v>1120</v>
      </c>
      <c r="C23" s="13" t="s">
        <v>1121</v>
      </c>
      <c r="D23" s="13" t="s">
        <v>178</v>
      </c>
      <c r="E23" s="18">
        <v>19199</v>
      </c>
      <c r="F23" s="19">
        <v>194.9178</v>
      </c>
      <c r="G23" s="20">
        <v>2.23E-2</v>
      </c>
      <c r="H23" s="21"/>
      <c r="I23" s="22"/>
    </row>
    <row r="24" spans="1:9" ht="13" customHeight="1">
      <c r="A24" s="16" t="s">
        <v>1165</v>
      </c>
      <c r="B24" s="17" t="s">
        <v>1166</v>
      </c>
      <c r="C24" s="13" t="s">
        <v>1167</v>
      </c>
      <c r="D24" s="13" t="s">
        <v>1168</v>
      </c>
      <c r="E24" s="18">
        <v>14140</v>
      </c>
      <c r="F24" s="19">
        <v>194.4109</v>
      </c>
      <c r="G24" s="20">
        <v>2.2200000000000001E-2</v>
      </c>
      <c r="H24" s="21"/>
      <c r="I24" s="22"/>
    </row>
    <row r="25" spans="1:9" ht="13" customHeight="1">
      <c r="A25" s="16" t="s">
        <v>161</v>
      </c>
      <c r="B25" s="17" t="s">
        <v>162</v>
      </c>
      <c r="C25" s="13" t="s">
        <v>163</v>
      </c>
      <c r="D25" s="13" t="s">
        <v>164</v>
      </c>
      <c r="E25" s="18">
        <v>68258</v>
      </c>
      <c r="F25" s="19">
        <v>180.61070000000001</v>
      </c>
      <c r="G25" s="20">
        <v>2.07E-2</v>
      </c>
      <c r="H25" s="21"/>
      <c r="I25" s="22"/>
    </row>
    <row r="26" spans="1:9" ht="13" customHeight="1">
      <c r="A26" s="16" t="s">
        <v>951</v>
      </c>
      <c r="B26" s="17" t="s">
        <v>952</v>
      </c>
      <c r="C26" s="13" t="s">
        <v>953</v>
      </c>
      <c r="D26" s="13" t="s">
        <v>74</v>
      </c>
      <c r="E26" s="18">
        <v>3940</v>
      </c>
      <c r="F26" s="19">
        <v>177.56399999999999</v>
      </c>
      <c r="G26" s="20">
        <v>2.0299999999999999E-2</v>
      </c>
      <c r="H26" s="21"/>
      <c r="I26" s="22"/>
    </row>
    <row r="27" spans="1:9" ht="13" customHeight="1">
      <c r="A27" s="16" t="s">
        <v>1169</v>
      </c>
      <c r="B27" s="17" t="s">
        <v>1170</v>
      </c>
      <c r="C27" s="13" t="s">
        <v>1171</v>
      </c>
      <c r="D27" s="13" t="s">
        <v>1118</v>
      </c>
      <c r="E27" s="18">
        <v>23000</v>
      </c>
      <c r="F27" s="19">
        <v>176.09950000000001</v>
      </c>
      <c r="G27" s="20">
        <v>2.01E-2</v>
      </c>
      <c r="H27" s="21"/>
      <c r="I27" s="22"/>
    </row>
    <row r="28" spans="1:9" ht="13" customHeight="1">
      <c r="A28" s="16" t="s">
        <v>1172</v>
      </c>
      <c r="B28" s="17" t="s">
        <v>1173</v>
      </c>
      <c r="C28" s="13" t="s">
        <v>1174</v>
      </c>
      <c r="D28" s="13" t="s">
        <v>143</v>
      </c>
      <c r="E28" s="18">
        <v>12014</v>
      </c>
      <c r="F28" s="19">
        <v>164.39959999999999</v>
      </c>
      <c r="G28" s="20">
        <v>1.8800000000000001E-2</v>
      </c>
      <c r="H28" s="21"/>
      <c r="I28" s="22"/>
    </row>
    <row r="29" spans="1:9" ht="13" customHeight="1">
      <c r="A29" s="16" t="s">
        <v>1175</v>
      </c>
      <c r="B29" s="17" t="s">
        <v>1176</v>
      </c>
      <c r="C29" s="13" t="s">
        <v>1177</v>
      </c>
      <c r="D29" s="13" t="s">
        <v>323</v>
      </c>
      <c r="E29" s="18">
        <v>80000</v>
      </c>
      <c r="F29" s="19">
        <v>161.65600000000001</v>
      </c>
      <c r="G29" s="20">
        <v>1.8499999999999999E-2</v>
      </c>
      <c r="H29" s="21"/>
      <c r="I29" s="22"/>
    </row>
    <row r="30" spans="1:9" ht="13" customHeight="1">
      <c r="A30" s="16" t="s">
        <v>75</v>
      </c>
      <c r="B30" s="17" t="s">
        <v>76</v>
      </c>
      <c r="C30" s="13" t="s">
        <v>77</v>
      </c>
      <c r="D30" s="13" t="s">
        <v>78</v>
      </c>
      <c r="E30" s="18">
        <v>91209</v>
      </c>
      <c r="F30" s="19">
        <v>158.23849999999999</v>
      </c>
      <c r="G30" s="20">
        <v>1.8100000000000002E-2</v>
      </c>
      <c r="H30" s="21"/>
      <c r="I30" s="22"/>
    </row>
    <row r="31" spans="1:9" ht="13" customHeight="1">
      <c r="A31" s="16" t="s">
        <v>1178</v>
      </c>
      <c r="B31" s="17" t="s">
        <v>1179</v>
      </c>
      <c r="C31" s="13" t="s">
        <v>1180</v>
      </c>
      <c r="D31" s="13" t="s">
        <v>286</v>
      </c>
      <c r="E31" s="18">
        <v>6455</v>
      </c>
      <c r="F31" s="19">
        <v>143.17189999999999</v>
      </c>
      <c r="G31" s="20">
        <v>1.6400000000000001E-2</v>
      </c>
      <c r="H31" s="21"/>
      <c r="I31" s="22"/>
    </row>
    <row r="32" spans="1:9" ht="13" customHeight="1">
      <c r="A32" s="16" t="s">
        <v>1115</v>
      </c>
      <c r="B32" s="17" t="s">
        <v>1116</v>
      </c>
      <c r="C32" s="13" t="s">
        <v>1117</v>
      </c>
      <c r="D32" s="13" t="s">
        <v>1118</v>
      </c>
      <c r="E32" s="18">
        <v>11819</v>
      </c>
      <c r="F32" s="19">
        <v>139.14510000000001</v>
      </c>
      <c r="G32" s="20">
        <v>1.5900000000000001E-2</v>
      </c>
      <c r="H32" s="21"/>
      <c r="I32" s="22"/>
    </row>
    <row r="33" spans="1:9" ht="13" customHeight="1">
      <c r="A33" s="16" t="s">
        <v>119</v>
      </c>
      <c r="B33" s="17" t="s">
        <v>120</v>
      </c>
      <c r="C33" s="13" t="s">
        <v>121</v>
      </c>
      <c r="D33" s="13" t="s">
        <v>63</v>
      </c>
      <c r="E33" s="18">
        <v>34775</v>
      </c>
      <c r="F33" s="19">
        <v>136.4049</v>
      </c>
      <c r="G33" s="20">
        <v>1.5599999999999999E-2</v>
      </c>
      <c r="H33" s="21"/>
      <c r="I33" s="22"/>
    </row>
    <row r="34" spans="1:9" ht="13" customHeight="1">
      <c r="A34" s="16" t="s">
        <v>850</v>
      </c>
      <c r="B34" s="17" t="s">
        <v>851</v>
      </c>
      <c r="C34" s="13" t="s">
        <v>852</v>
      </c>
      <c r="D34" s="13" t="s">
        <v>156</v>
      </c>
      <c r="E34" s="18">
        <v>5476</v>
      </c>
      <c r="F34" s="19">
        <v>134.17840000000001</v>
      </c>
      <c r="G34" s="20">
        <v>1.54E-2</v>
      </c>
      <c r="H34" s="21"/>
      <c r="I34" s="22"/>
    </row>
    <row r="35" spans="1:9" ht="13" customHeight="1">
      <c r="A35" s="16" t="s">
        <v>400</v>
      </c>
      <c r="B35" s="17" t="s">
        <v>401</v>
      </c>
      <c r="C35" s="13" t="s">
        <v>402</v>
      </c>
      <c r="D35" s="13" t="s">
        <v>156</v>
      </c>
      <c r="E35" s="18">
        <v>5958</v>
      </c>
      <c r="F35" s="19">
        <v>131.3322</v>
      </c>
      <c r="G35" s="20">
        <v>1.4999999999999999E-2</v>
      </c>
      <c r="H35" s="21"/>
      <c r="I35" s="22"/>
    </row>
    <row r="36" spans="1:9" ht="13" customHeight="1">
      <c r="A36" s="16" t="s">
        <v>1181</v>
      </c>
      <c r="B36" s="17" t="s">
        <v>1182</v>
      </c>
      <c r="C36" s="13" t="s">
        <v>1183</v>
      </c>
      <c r="D36" s="13" t="s">
        <v>286</v>
      </c>
      <c r="E36" s="18">
        <v>5598</v>
      </c>
      <c r="F36" s="19">
        <v>122.05880000000001</v>
      </c>
      <c r="G36" s="20">
        <v>1.4E-2</v>
      </c>
      <c r="H36" s="21"/>
      <c r="I36" s="22"/>
    </row>
    <row r="37" spans="1:9" ht="13" customHeight="1">
      <c r="A37" s="16" t="s">
        <v>1184</v>
      </c>
      <c r="B37" s="17" t="s">
        <v>1185</v>
      </c>
      <c r="C37" s="13" t="s">
        <v>1186</v>
      </c>
      <c r="D37" s="13" t="s">
        <v>164</v>
      </c>
      <c r="E37" s="18">
        <v>25000</v>
      </c>
      <c r="F37" s="19">
        <v>117.7375</v>
      </c>
      <c r="G37" s="20">
        <v>1.35E-2</v>
      </c>
      <c r="H37" s="21"/>
      <c r="I37" s="22"/>
    </row>
    <row r="38" spans="1:9" ht="13" customHeight="1">
      <c r="A38" s="16" t="s">
        <v>1187</v>
      </c>
      <c r="B38" s="17" t="s">
        <v>1188</v>
      </c>
      <c r="C38" s="13" t="s">
        <v>1189</v>
      </c>
      <c r="D38" s="13" t="s">
        <v>195</v>
      </c>
      <c r="E38" s="18">
        <v>87442</v>
      </c>
      <c r="F38" s="19">
        <v>116.0793</v>
      </c>
      <c r="G38" s="20">
        <v>1.3299999999999999E-2</v>
      </c>
      <c r="H38" s="21"/>
      <c r="I38" s="22"/>
    </row>
    <row r="39" spans="1:9" ht="13" customHeight="1">
      <c r="A39" s="16" t="s">
        <v>147</v>
      </c>
      <c r="B39" s="17" t="s">
        <v>148</v>
      </c>
      <c r="C39" s="13" t="s">
        <v>149</v>
      </c>
      <c r="D39" s="13" t="s">
        <v>74</v>
      </c>
      <c r="E39" s="18">
        <v>5817</v>
      </c>
      <c r="F39" s="19">
        <v>103.55419999999999</v>
      </c>
      <c r="G39" s="20">
        <v>1.18E-2</v>
      </c>
      <c r="H39" s="21"/>
      <c r="I39" s="22"/>
    </row>
    <row r="40" spans="1:9" ht="13" customHeight="1">
      <c r="A40" s="16" t="s">
        <v>930</v>
      </c>
      <c r="B40" s="17" t="s">
        <v>931</v>
      </c>
      <c r="C40" s="13" t="s">
        <v>932</v>
      </c>
      <c r="D40" s="13" t="s">
        <v>221</v>
      </c>
      <c r="E40" s="18">
        <v>30273</v>
      </c>
      <c r="F40" s="19">
        <v>97.706100000000006</v>
      </c>
      <c r="G40" s="20">
        <v>1.12E-2</v>
      </c>
      <c r="H40" s="21"/>
      <c r="I40" s="22"/>
    </row>
    <row r="41" spans="1:9" ht="13" customHeight="1">
      <c r="A41" s="16" t="s">
        <v>1190</v>
      </c>
      <c r="B41" s="17" t="s">
        <v>1191</v>
      </c>
      <c r="C41" s="13" t="s">
        <v>1192</v>
      </c>
      <c r="D41" s="13" t="s">
        <v>125</v>
      </c>
      <c r="E41" s="18">
        <v>3000</v>
      </c>
      <c r="F41" s="19">
        <v>97.076999999999998</v>
      </c>
      <c r="G41" s="20">
        <v>1.11E-2</v>
      </c>
      <c r="H41" s="21"/>
      <c r="I41" s="22"/>
    </row>
    <row r="42" spans="1:9" ht="13" customHeight="1">
      <c r="A42" s="16" t="s">
        <v>869</v>
      </c>
      <c r="B42" s="17" t="s">
        <v>870</v>
      </c>
      <c r="C42" s="13" t="s">
        <v>871</v>
      </c>
      <c r="D42" s="13" t="s">
        <v>106</v>
      </c>
      <c r="E42" s="18">
        <v>20903</v>
      </c>
      <c r="F42" s="19">
        <v>93.741600000000005</v>
      </c>
      <c r="G42" s="20">
        <v>1.0699999999999999E-2</v>
      </c>
      <c r="H42" s="21"/>
      <c r="I42" s="22"/>
    </row>
    <row r="43" spans="1:9" ht="13" customHeight="1">
      <c r="A43" s="16" t="s">
        <v>1193</v>
      </c>
      <c r="B43" s="17" t="s">
        <v>1194</v>
      </c>
      <c r="C43" s="13" t="s">
        <v>1195</v>
      </c>
      <c r="D43" s="13" t="s">
        <v>286</v>
      </c>
      <c r="E43" s="18">
        <v>14756</v>
      </c>
      <c r="F43" s="19">
        <v>88.875399999999999</v>
      </c>
      <c r="G43" s="20">
        <v>1.0200000000000001E-2</v>
      </c>
      <c r="H43" s="21"/>
      <c r="I43" s="22"/>
    </row>
    <row r="44" spans="1:9" ht="13" customHeight="1">
      <c r="A44" s="16" t="s">
        <v>1196</v>
      </c>
      <c r="B44" s="17" t="s">
        <v>1197</v>
      </c>
      <c r="C44" s="13" t="s">
        <v>1198</v>
      </c>
      <c r="D44" s="13" t="s">
        <v>286</v>
      </c>
      <c r="E44" s="18">
        <v>3000</v>
      </c>
      <c r="F44" s="19">
        <v>86.852999999999994</v>
      </c>
      <c r="G44" s="20">
        <v>9.9000000000000008E-3</v>
      </c>
      <c r="H44" s="21"/>
      <c r="I44" s="22"/>
    </row>
    <row r="45" spans="1:9" ht="13" customHeight="1">
      <c r="A45" s="16" t="s">
        <v>1199</v>
      </c>
      <c r="B45" s="17" t="s">
        <v>1200</v>
      </c>
      <c r="C45" s="13" t="s">
        <v>1201</v>
      </c>
      <c r="D45" s="13" t="s">
        <v>435</v>
      </c>
      <c r="E45" s="18">
        <v>5500</v>
      </c>
      <c r="F45" s="19">
        <v>80.613500000000002</v>
      </c>
      <c r="G45" s="20">
        <v>9.1999999999999998E-3</v>
      </c>
      <c r="H45" s="21"/>
      <c r="I45" s="22"/>
    </row>
    <row r="46" spans="1:9" ht="13" customHeight="1">
      <c r="A46" s="16" t="s">
        <v>1202</v>
      </c>
      <c r="B46" s="17" t="s">
        <v>1203</v>
      </c>
      <c r="C46" s="13" t="s">
        <v>1204</v>
      </c>
      <c r="D46" s="13" t="s">
        <v>1205</v>
      </c>
      <c r="E46" s="18">
        <v>3300</v>
      </c>
      <c r="F46" s="19">
        <v>71.712299999999999</v>
      </c>
      <c r="G46" s="20">
        <v>8.2000000000000007E-3</v>
      </c>
      <c r="H46" s="21"/>
      <c r="I46" s="22"/>
    </row>
    <row r="47" spans="1:9" ht="13" customHeight="1">
      <c r="A47" s="16" t="s">
        <v>1206</v>
      </c>
      <c r="B47" s="17" t="s">
        <v>1207</v>
      </c>
      <c r="C47" s="13" t="s">
        <v>1208</v>
      </c>
      <c r="D47" s="13" t="s">
        <v>344</v>
      </c>
      <c r="E47" s="18">
        <v>19454</v>
      </c>
      <c r="F47" s="19">
        <v>71.542100000000005</v>
      </c>
      <c r="G47" s="20">
        <v>8.2000000000000007E-3</v>
      </c>
      <c r="H47" s="21"/>
      <c r="I47" s="22"/>
    </row>
    <row r="48" spans="1:9" ht="13" customHeight="1">
      <c r="A48" s="16" t="s">
        <v>1209</v>
      </c>
      <c r="B48" s="17" t="s">
        <v>1210</v>
      </c>
      <c r="C48" s="13" t="s">
        <v>1211</v>
      </c>
      <c r="D48" s="13" t="s">
        <v>125</v>
      </c>
      <c r="E48" s="18">
        <v>907</v>
      </c>
      <c r="F48" s="19">
        <v>69.117900000000006</v>
      </c>
      <c r="G48" s="20">
        <v>7.9000000000000008E-3</v>
      </c>
      <c r="H48" s="21"/>
      <c r="I48" s="22"/>
    </row>
    <row r="49" spans="1:9" ht="13" customHeight="1">
      <c r="A49" s="16" t="s">
        <v>933</v>
      </c>
      <c r="B49" s="17" t="s">
        <v>934</v>
      </c>
      <c r="C49" s="13" t="s">
        <v>935</v>
      </c>
      <c r="D49" s="13" t="s">
        <v>323</v>
      </c>
      <c r="E49" s="18">
        <v>1500</v>
      </c>
      <c r="F49" s="19">
        <v>44.912999999999997</v>
      </c>
      <c r="G49" s="20">
        <v>5.1000000000000004E-3</v>
      </c>
      <c r="H49" s="21"/>
      <c r="I49" s="22"/>
    </row>
    <row r="50" spans="1:9" ht="13" customHeight="1">
      <c r="A50" s="16" t="s">
        <v>1128</v>
      </c>
      <c r="B50" s="17" t="s">
        <v>1129</v>
      </c>
      <c r="C50" s="13" t="s">
        <v>1130</v>
      </c>
      <c r="D50" s="13" t="s">
        <v>178</v>
      </c>
      <c r="E50" s="18">
        <v>686</v>
      </c>
      <c r="F50" s="19">
        <v>44.257300000000001</v>
      </c>
      <c r="G50" s="20">
        <v>5.1000000000000004E-3</v>
      </c>
      <c r="H50" s="21"/>
      <c r="I50" s="22"/>
    </row>
    <row r="51" spans="1:9" ht="13" customHeight="1">
      <c r="A51" s="16" t="s">
        <v>1091</v>
      </c>
      <c r="B51" s="17" t="s">
        <v>1092</v>
      </c>
      <c r="C51" s="13" t="s">
        <v>1093</v>
      </c>
      <c r="D51" s="13" t="s">
        <v>178</v>
      </c>
      <c r="E51" s="18">
        <v>5424</v>
      </c>
      <c r="F51" s="19">
        <v>40.622999999999998</v>
      </c>
      <c r="G51" s="20">
        <v>4.5999999999999999E-3</v>
      </c>
      <c r="H51" s="21"/>
      <c r="I51" s="22"/>
    </row>
    <row r="52" spans="1:9" ht="13" customHeight="1">
      <c r="A52" s="16" t="s">
        <v>1212</v>
      </c>
      <c r="B52" s="17" t="s">
        <v>1213</v>
      </c>
      <c r="C52" s="13" t="s">
        <v>1214</v>
      </c>
      <c r="D52" s="13" t="s">
        <v>156</v>
      </c>
      <c r="E52" s="18">
        <v>492</v>
      </c>
      <c r="F52" s="19">
        <v>21.841799999999999</v>
      </c>
      <c r="G52" s="20">
        <v>2.5000000000000001E-3</v>
      </c>
      <c r="H52" s="21"/>
      <c r="I52" s="22"/>
    </row>
    <row r="53" spans="1:9" ht="13" customHeight="1">
      <c r="A53" s="16" t="s">
        <v>875</v>
      </c>
      <c r="B53" s="17" t="s">
        <v>876</v>
      </c>
      <c r="C53" s="13" t="s">
        <v>877</v>
      </c>
      <c r="D53" s="13" t="s">
        <v>96</v>
      </c>
      <c r="E53" s="18">
        <v>20903</v>
      </c>
      <c r="F53" s="19">
        <v>8.4197000000000006</v>
      </c>
      <c r="G53" s="20">
        <v>1E-3</v>
      </c>
      <c r="H53" s="21"/>
      <c r="I53" s="22"/>
    </row>
    <row r="54" spans="1:9" ht="13" customHeight="1">
      <c r="A54" s="16" t="s">
        <v>902</v>
      </c>
      <c r="B54" s="17" t="s">
        <v>903</v>
      </c>
      <c r="C54" s="13" t="s">
        <v>904</v>
      </c>
      <c r="D54" s="13" t="s">
        <v>78</v>
      </c>
      <c r="E54" s="18">
        <v>20903</v>
      </c>
      <c r="F54" s="19">
        <v>7.3704000000000001</v>
      </c>
      <c r="G54" s="20">
        <v>8.0000000000000004E-4</v>
      </c>
      <c r="H54" s="21"/>
      <c r="I54" s="22"/>
    </row>
    <row r="55" spans="1:9" ht="13" customHeight="1">
      <c r="A55" s="16" t="s">
        <v>905</v>
      </c>
      <c r="B55" s="17" t="s">
        <v>906</v>
      </c>
      <c r="C55" s="13" t="s">
        <v>907</v>
      </c>
      <c r="D55" s="13" t="s">
        <v>413</v>
      </c>
      <c r="E55" s="18">
        <v>20903</v>
      </c>
      <c r="F55" s="19">
        <v>6.7390999999999996</v>
      </c>
      <c r="G55" s="20">
        <v>8.0000000000000004E-4</v>
      </c>
      <c r="H55" s="21"/>
      <c r="I55" s="22"/>
    </row>
    <row r="56" spans="1:9" ht="13" customHeight="1">
      <c r="A56" s="4"/>
      <c r="B56" s="12" t="s">
        <v>477</v>
      </c>
      <c r="C56" s="13"/>
      <c r="D56" s="13"/>
      <c r="E56" s="13"/>
      <c r="F56" s="23">
        <v>8538.2481000000007</v>
      </c>
      <c r="G56" s="24">
        <f>ROUND(SUM(G1:G55),4)</f>
        <v>0.97670000000000001</v>
      </c>
      <c r="H56" s="25"/>
      <c r="I56" s="26"/>
    </row>
    <row r="57" spans="1:9" ht="13" customHeight="1">
      <c r="A57" s="4"/>
      <c r="B57" s="27" t="s">
        <v>478</v>
      </c>
      <c r="C57" s="1"/>
      <c r="D57" s="1"/>
      <c r="E57" s="1"/>
      <c r="F57" s="25" t="s">
        <v>479</v>
      </c>
      <c r="G57" s="25" t="s">
        <v>479</v>
      </c>
      <c r="H57" s="25"/>
      <c r="I57" s="26"/>
    </row>
    <row r="58" spans="1:9" ht="13" customHeight="1">
      <c r="A58" s="4"/>
      <c r="B58" s="27" t="s">
        <v>477</v>
      </c>
      <c r="C58" s="1"/>
      <c r="D58" s="1"/>
      <c r="E58" s="1"/>
      <c r="F58" s="25" t="s">
        <v>479</v>
      </c>
      <c r="G58" s="25" t="s">
        <v>479</v>
      </c>
      <c r="H58" s="25"/>
      <c r="I58" s="26"/>
    </row>
    <row r="59" spans="1:9" ht="13" customHeight="1">
      <c r="A59" s="4"/>
      <c r="B59" s="27" t="s">
        <v>480</v>
      </c>
      <c r="C59" s="28"/>
      <c r="D59" s="1"/>
      <c r="E59" s="28"/>
      <c r="F59" s="23">
        <v>8538.2481000000007</v>
      </c>
      <c r="G59" s="24">
        <f>ROUND(SUM(G56),4)</f>
        <v>0.97670000000000001</v>
      </c>
      <c r="H59" s="25"/>
      <c r="I59" s="26"/>
    </row>
    <row r="60" spans="1:9" ht="13" customHeight="1">
      <c r="A60" s="4"/>
      <c r="B60" s="12" t="s">
        <v>835</v>
      </c>
      <c r="C60" s="13"/>
      <c r="D60" s="13"/>
      <c r="E60" s="13"/>
      <c r="F60" s="13"/>
      <c r="G60" s="13"/>
      <c r="H60" s="14"/>
      <c r="I60" s="15"/>
    </row>
    <row r="61" spans="1:9" ht="13" customHeight="1">
      <c r="A61" s="16" t="s">
        <v>836</v>
      </c>
      <c r="B61" s="17" t="s">
        <v>837</v>
      </c>
      <c r="C61" s="13"/>
      <c r="D61" s="13"/>
      <c r="E61" s="18"/>
      <c r="F61" s="19">
        <v>35.900500000000001</v>
      </c>
      <c r="G61" s="20">
        <v>4.1000000000000003E-3</v>
      </c>
      <c r="H61" s="29">
        <v>5.4274356722445675E-2</v>
      </c>
      <c r="I61" s="22"/>
    </row>
    <row r="62" spans="1:9" ht="13" customHeight="1">
      <c r="A62" s="4"/>
      <c r="B62" s="12" t="s">
        <v>477</v>
      </c>
      <c r="C62" s="13"/>
      <c r="D62" s="13"/>
      <c r="E62" s="13"/>
      <c r="F62" s="23">
        <v>35.900500000000001</v>
      </c>
      <c r="G62" s="24">
        <f>ROUND(SUM(G60:G61),4)</f>
        <v>4.1000000000000003E-3</v>
      </c>
      <c r="H62" s="25"/>
      <c r="I62" s="26"/>
    </row>
    <row r="63" spans="1:9" ht="13" customHeight="1">
      <c r="A63" s="4"/>
      <c r="B63" s="27" t="s">
        <v>480</v>
      </c>
      <c r="C63" s="28"/>
      <c r="D63" s="1"/>
      <c r="E63" s="28"/>
      <c r="F63" s="23">
        <v>35.900500000000001</v>
      </c>
      <c r="G63" s="24">
        <f>ROUND(SUM(G62),4)</f>
        <v>4.1000000000000003E-3</v>
      </c>
      <c r="H63" s="25"/>
      <c r="I63" s="26"/>
    </row>
    <row r="64" spans="1:9" ht="13" customHeight="1">
      <c r="A64" s="4"/>
      <c r="B64" s="27" t="s">
        <v>838</v>
      </c>
      <c r="C64" s="13"/>
      <c r="D64" s="1"/>
      <c r="E64" s="13"/>
      <c r="F64" s="30">
        <v>166.07140000000001</v>
      </c>
      <c r="G64" s="39">
        <v>1.9199999999999998E-2</v>
      </c>
      <c r="H64" s="25"/>
      <c r="I64" s="26"/>
    </row>
    <row r="65" spans="1:9" ht="13" customHeight="1">
      <c r="A65" s="4"/>
      <c r="B65" s="31" t="s">
        <v>839</v>
      </c>
      <c r="C65" s="32"/>
      <c r="D65" s="32"/>
      <c r="E65" s="32"/>
      <c r="F65" s="33">
        <v>8740.2199999999993</v>
      </c>
      <c r="G65" s="34">
        <f>ROUND(SUM(G59,G63,G64),4)</f>
        <v>1</v>
      </c>
      <c r="H65" s="35"/>
      <c r="I65" s="36"/>
    </row>
    <row r="66" spans="1:9" ht="13" customHeight="1">
      <c r="A66" s="4"/>
      <c r="B66" s="6"/>
      <c r="C66" s="4"/>
      <c r="D66" s="4"/>
      <c r="E66" s="4"/>
      <c r="F66" s="4"/>
      <c r="G66" s="4"/>
      <c r="H66" s="4"/>
      <c r="I66" s="4"/>
    </row>
    <row r="67" spans="1:9" ht="13" customHeight="1">
      <c r="A67" s="4"/>
      <c r="B67" s="3" t="s">
        <v>842</v>
      </c>
      <c r="C67" s="4"/>
      <c r="D67" s="4"/>
      <c r="E67" s="4"/>
      <c r="F67" s="4"/>
      <c r="G67" s="4"/>
      <c r="H67" s="4"/>
      <c r="I67" s="4"/>
    </row>
    <row r="68" spans="1:9" ht="26.15" customHeight="1">
      <c r="A68" s="4"/>
      <c r="B68" s="142" t="s">
        <v>2098</v>
      </c>
      <c r="C68" s="142"/>
      <c r="D68" s="142"/>
      <c r="E68" s="142"/>
      <c r="F68" s="142"/>
      <c r="G68" s="142"/>
      <c r="H68" s="142"/>
      <c r="I68" s="142"/>
    </row>
    <row r="69" spans="1:9" ht="13" customHeight="1">
      <c r="A69" s="4"/>
      <c r="B69" s="142"/>
      <c r="C69" s="142"/>
      <c r="D69" s="142"/>
      <c r="E69" s="142"/>
      <c r="F69" s="142"/>
      <c r="G69" s="142"/>
      <c r="H69" s="142"/>
      <c r="I69" s="142"/>
    </row>
    <row r="70" spans="1:9">
      <c r="A70" s="40"/>
      <c r="B70" s="41" t="s">
        <v>2038</v>
      </c>
      <c r="C70" s="42"/>
      <c r="D70" s="42"/>
      <c r="E70" s="43"/>
      <c r="F70" s="43"/>
      <c r="G70" s="43"/>
      <c r="H70" s="43"/>
      <c r="I70" s="44"/>
    </row>
    <row r="71" spans="1:9">
      <c r="A71" s="40"/>
      <c r="B71" s="45" t="s">
        <v>2039</v>
      </c>
      <c r="C71" s="46"/>
      <c r="D71" s="46"/>
      <c r="E71" s="47"/>
      <c r="F71" s="47"/>
      <c r="G71" s="47"/>
      <c r="H71" s="47"/>
      <c r="I71" s="48"/>
    </row>
    <row r="72" spans="1:9">
      <c r="A72" s="40"/>
      <c r="B72" s="45" t="s">
        <v>2040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49" t="s">
        <v>2041</v>
      </c>
      <c r="C73" s="50" t="s">
        <v>2042</v>
      </c>
      <c r="D73" s="50" t="s">
        <v>2043</v>
      </c>
      <c r="E73" s="47"/>
      <c r="F73" s="47"/>
      <c r="G73" s="47"/>
      <c r="H73" s="47"/>
      <c r="I73" s="48"/>
    </row>
    <row r="74" spans="1:9">
      <c r="A74" s="40"/>
      <c r="B74" s="51" t="s">
        <v>2044</v>
      </c>
      <c r="C74" s="52">
        <v>11.532</v>
      </c>
      <c r="D74" s="97">
        <v>11.170999999999999</v>
      </c>
      <c r="E74" s="47"/>
      <c r="F74" s="47"/>
      <c r="G74" s="47"/>
      <c r="H74" s="47"/>
      <c r="I74" s="48"/>
    </row>
    <row r="75" spans="1:9">
      <c r="A75" s="40"/>
      <c r="B75" s="51" t="s">
        <v>2045</v>
      </c>
      <c r="C75" s="52">
        <v>11.532</v>
      </c>
      <c r="D75" s="97">
        <v>11.170999999999999</v>
      </c>
      <c r="E75" s="47"/>
      <c r="F75" s="47"/>
      <c r="G75" s="47"/>
      <c r="H75" s="47"/>
      <c r="I75" s="48"/>
    </row>
    <row r="76" spans="1:9">
      <c r="A76" s="40"/>
      <c r="B76" s="51" t="s">
        <v>2046</v>
      </c>
      <c r="C76" s="52">
        <v>11.821999999999999</v>
      </c>
      <c r="D76" s="97">
        <v>11.435</v>
      </c>
      <c r="E76" s="47"/>
      <c r="F76" s="47"/>
      <c r="G76" s="47"/>
      <c r="H76" s="47"/>
      <c r="I76" s="48"/>
    </row>
    <row r="77" spans="1:9">
      <c r="A77" s="40"/>
      <c r="B77" s="51" t="s">
        <v>2047</v>
      </c>
      <c r="C77" s="52">
        <v>11.821999999999999</v>
      </c>
      <c r="D77" s="97">
        <v>11.435</v>
      </c>
      <c r="E77" s="47"/>
      <c r="F77" s="47"/>
      <c r="G77" s="47"/>
      <c r="H77" s="47"/>
      <c r="I77" s="48"/>
    </row>
    <row r="78" spans="1:9">
      <c r="A78" s="40"/>
      <c r="B78" s="45" t="s">
        <v>2048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2062</v>
      </c>
      <c r="C79" s="46"/>
      <c r="D79" s="46"/>
      <c r="E79" s="47"/>
      <c r="F79" s="47"/>
      <c r="G79" s="47"/>
      <c r="H79" s="47"/>
      <c r="I79" s="48"/>
    </row>
    <row r="80" spans="1:9">
      <c r="A80" s="40"/>
      <c r="B80" s="45" t="s">
        <v>2093</v>
      </c>
      <c r="C80" s="46"/>
      <c r="D80" s="46"/>
      <c r="E80" s="47"/>
      <c r="F80" s="47"/>
      <c r="G80" s="47"/>
      <c r="H80" s="47"/>
      <c r="I80" s="48"/>
    </row>
    <row r="81" spans="1:9">
      <c r="A81" s="40"/>
      <c r="B81" s="45" t="s">
        <v>2060</v>
      </c>
      <c r="C81" s="46"/>
      <c r="D81" s="46"/>
      <c r="E81" s="47"/>
      <c r="F81" s="47"/>
      <c r="G81" s="47"/>
      <c r="H81" s="47"/>
      <c r="I81" s="48"/>
    </row>
    <row r="82" spans="1:9">
      <c r="A82" s="40"/>
      <c r="B82" s="45" t="s">
        <v>2061</v>
      </c>
      <c r="C82" s="46"/>
      <c r="D82" s="46"/>
      <c r="E82" s="47"/>
      <c r="F82" s="47"/>
      <c r="G82" s="47"/>
      <c r="H82" s="47"/>
      <c r="I82" s="48"/>
    </row>
    <row r="83" spans="1:9">
      <c r="A83" s="40"/>
      <c r="B83" s="45" t="s">
        <v>2119</v>
      </c>
      <c r="C83" s="46"/>
      <c r="D83" s="46"/>
      <c r="E83" s="47"/>
      <c r="F83" s="47"/>
      <c r="G83" s="47"/>
      <c r="H83" s="47"/>
      <c r="I83" s="48"/>
    </row>
    <row r="84" spans="1:9">
      <c r="A84" s="40"/>
      <c r="B84" s="54" t="s">
        <v>2108</v>
      </c>
      <c r="C84" s="55"/>
      <c r="D84" s="55"/>
      <c r="E84" s="56"/>
      <c r="F84" s="56"/>
      <c r="G84" s="56"/>
      <c r="H84" s="56"/>
      <c r="I84" s="57"/>
    </row>
    <row r="85" spans="1:9">
      <c r="A85" s="40"/>
      <c r="B85" s="47"/>
      <c r="C85" s="47"/>
      <c r="D85" s="47"/>
      <c r="E85" s="47"/>
      <c r="F85" s="47"/>
      <c r="G85" s="47"/>
      <c r="H85" s="47"/>
      <c r="I85" s="47"/>
    </row>
    <row r="86" spans="1:9" ht="13" customHeight="1">
      <c r="A86" s="4"/>
      <c r="B86" s="142"/>
      <c r="C86" s="142"/>
      <c r="D86" s="142"/>
      <c r="E86" s="142"/>
      <c r="F86" s="142"/>
      <c r="G86" s="142"/>
      <c r="H86" s="142"/>
      <c r="I86" s="142"/>
    </row>
    <row r="87" spans="1:9" ht="13" customHeight="1">
      <c r="A87" s="4"/>
      <c r="B87" s="4"/>
      <c r="C87" s="143" t="s">
        <v>1215</v>
      </c>
      <c r="D87" s="143"/>
      <c r="E87" s="143"/>
      <c r="F87" s="143"/>
      <c r="G87" s="4"/>
      <c r="H87" s="4"/>
      <c r="I87" s="4"/>
    </row>
    <row r="88" spans="1:9" ht="13" customHeight="1">
      <c r="A88" s="4"/>
      <c r="B88" s="37" t="s">
        <v>844</v>
      </c>
      <c r="C88" s="143" t="s">
        <v>845</v>
      </c>
      <c r="D88" s="143"/>
      <c r="E88" s="143"/>
      <c r="F88" s="143"/>
      <c r="G88" s="4"/>
      <c r="H88" s="4"/>
      <c r="I88" s="4"/>
    </row>
    <row r="89" spans="1:9" ht="135" customHeight="1">
      <c r="A89" s="4"/>
      <c r="B89" s="38"/>
      <c r="C89" s="140"/>
      <c r="D89" s="140"/>
      <c r="E89" s="4"/>
      <c r="F89" s="4"/>
      <c r="G89" s="4"/>
      <c r="H89" s="4"/>
      <c r="I89" s="4"/>
    </row>
    <row r="91" spans="1:9">
      <c r="B91" s="41" t="s">
        <v>2121</v>
      </c>
      <c r="C91" s="42"/>
      <c r="D91" s="42"/>
      <c r="E91" s="42"/>
      <c r="F91" s="42"/>
      <c r="G91" s="101"/>
      <c r="H91" s="101"/>
      <c r="I91" s="102"/>
    </row>
    <row r="92" spans="1:9" ht="23">
      <c r="B92" s="51" t="s">
        <v>2122</v>
      </c>
      <c r="C92" s="51" t="s">
        <v>2123</v>
      </c>
      <c r="D92" s="103" t="s">
        <v>2124</v>
      </c>
      <c r="E92" s="104" t="s">
        <v>2125</v>
      </c>
      <c r="F92" s="104" t="s">
        <v>2126</v>
      </c>
      <c r="I92" s="106"/>
    </row>
    <row r="93" spans="1:9">
      <c r="B93" s="145" t="s">
        <v>479</v>
      </c>
      <c r="C93" s="146"/>
      <c r="D93" s="146"/>
      <c r="E93" s="146"/>
      <c r="F93" s="147"/>
      <c r="I93" s="106"/>
    </row>
    <row r="94" spans="1:9">
      <c r="B94" s="51"/>
      <c r="C94" s="51"/>
      <c r="D94" s="130"/>
      <c r="E94" s="131"/>
      <c r="F94" s="132"/>
      <c r="I94" s="106"/>
    </row>
    <row r="95" spans="1:9">
      <c r="B95" s="45" t="s">
        <v>2327</v>
      </c>
      <c r="C95" s="122"/>
      <c r="D95" s="46"/>
      <c r="E95" s="46"/>
      <c r="F95" s="46"/>
      <c r="I95" s="106"/>
    </row>
    <row r="96" spans="1:9">
      <c r="B96" s="45" t="s">
        <v>2295</v>
      </c>
      <c r="C96" s="46"/>
      <c r="D96" s="46"/>
      <c r="E96" s="46"/>
      <c r="F96" s="46"/>
      <c r="I96" s="106"/>
    </row>
    <row r="97" spans="2:9">
      <c r="B97" s="45" t="s">
        <v>2360</v>
      </c>
      <c r="C97" s="123"/>
      <c r="D97" s="46"/>
      <c r="E97" s="46"/>
      <c r="F97" s="46"/>
      <c r="I97" s="106"/>
    </row>
    <row r="98" spans="2:9">
      <c r="B98" s="45" t="s">
        <v>2361</v>
      </c>
      <c r="C98" s="123"/>
      <c r="D98" s="46"/>
      <c r="E98" s="46"/>
      <c r="F98" s="46"/>
      <c r="I98" s="106"/>
    </row>
    <row r="99" spans="2:9">
      <c r="B99" s="45" t="s">
        <v>2362</v>
      </c>
      <c r="C99" s="124"/>
      <c r="D99" s="46"/>
      <c r="E99" s="46"/>
      <c r="F99" s="46"/>
      <c r="I99" s="106"/>
    </row>
    <row r="100" spans="2:9">
      <c r="B100" s="45" t="s">
        <v>2363</v>
      </c>
      <c r="C100" s="124"/>
      <c r="D100" s="46"/>
      <c r="E100" s="46"/>
      <c r="F100" s="46"/>
      <c r="I100" s="106"/>
    </row>
    <row r="101" spans="2:9">
      <c r="B101" s="45" t="s">
        <v>2364</v>
      </c>
      <c r="C101" s="124"/>
      <c r="D101" s="46"/>
      <c r="E101" s="46"/>
      <c r="F101" s="46"/>
      <c r="I101" s="106"/>
    </row>
    <row r="102" spans="2:9">
      <c r="B102" s="45"/>
      <c r="C102" s="46"/>
      <c r="D102" s="46"/>
      <c r="E102" s="46"/>
      <c r="F102" s="46"/>
      <c r="I102" s="106"/>
    </row>
    <row r="103" spans="2:9">
      <c r="B103" s="113" t="s">
        <v>2301</v>
      </c>
      <c r="C103" s="46"/>
      <c r="D103" s="46"/>
      <c r="E103" s="46"/>
      <c r="F103" s="46"/>
      <c r="I103" s="106"/>
    </row>
    <row r="104" spans="2:9" ht="23">
      <c r="B104" s="51" t="s">
        <v>2122</v>
      </c>
      <c r="C104" s="51" t="s">
        <v>2123</v>
      </c>
      <c r="D104" s="103" t="s">
        <v>2124</v>
      </c>
      <c r="E104" s="104" t="s">
        <v>2125</v>
      </c>
      <c r="F104" s="104" t="s">
        <v>2126</v>
      </c>
      <c r="I104" s="106"/>
    </row>
    <row r="105" spans="2:9">
      <c r="B105" s="145" t="s">
        <v>2302</v>
      </c>
      <c r="C105" s="146"/>
      <c r="D105" s="146"/>
      <c r="E105" s="146"/>
      <c r="F105" s="147"/>
      <c r="I105" s="106"/>
    </row>
    <row r="106" spans="2:9">
      <c r="B106" s="45" t="s">
        <v>2303</v>
      </c>
      <c r="C106" s="67"/>
      <c r="D106" s="67"/>
      <c r="E106" s="46"/>
      <c r="F106" s="46"/>
      <c r="I106" s="106"/>
    </row>
    <row r="107" spans="2:9">
      <c r="B107" s="45"/>
      <c r="C107" s="67"/>
      <c r="D107" s="67"/>
      <c r="E107" s="46"/>
      <c r="F107" s="46"/>
      <c r="I107" s="106"/>
    </row>
    <row r="108" spans="2:9">
      <c r="B108" s="45" t="s">
        <v>2304</v>
      </c>
      <c r="C108" s="67"/>
      <c r="D108" s="67"/>
      <c r="E108" s="46"/>
      <c r="F108" s="46"/>
      <c r="I108" s="106"/>
    </row>
    <row r="109" spans="2:9">
      <c r="B109" s="45" t="s">
        <v>2305</v>
      </c>
      <c r="C109" s="125"/>
      <c r="D109" s="67"/>
      <c r="E109" s="46"/>
      <c r="F109" s="46"/>
      <c r="I109" s="106"/>
    </row>
    <row r="110" spans="2:9">
      <c r="B110" s="45" t="s">
        <v>2306</v>
      </c>
      <c r="C110" s="125"/>
      <c r="D110" s="67"/>
      <c r="E110" s="46"/>
      <c r="F110" s="46"/>
      <c r="I110" s="106"/>
    </row>
    <row r="111" spans="2:9">
      <c r="B111" s="45" t="s">
        <v>2365</v>
      </c>
      <c r="C111" s="125"/>
      <c r="D111" s="67"/>
      <c r="E111" s="46"/>
      <c r="F111" s="46"/>
      <c r="I111" s="106"/>
    </row>
    <row r="112" spans="2:9">
      <c r="B112" s="45" t="s">
        <v>2366</v>
      </c>
      <c r="C112" s="125"/>
      <c r="D112" s="67"/>
      <c r="E112" s="46"/>
      <c r="F112" s="46"/>
      <c r="I112" s="106"/>
    </row>
    <row r="113" spans="2:9">
      <c r="B113" s="45" t="s">
        <v>2367</v>
      </c>
      <c r="C113" s="125"/>
      <c r="D113" s="67"/>
      <c r="E113" s="46"/>
      <c r="F113" s="46"/>
      <c r="I113" s="106"/>
    </row>
    <row r="114" spans="2:9">
      <c r="B114" s="45"/>
      <c r="C114" s="67"/>
      <c r="D114" s="67"/>
      <c r="E114" s="46"/>
      <c r="F114" s="46"/>
      <c r="I114" s="106"/>
    </row>
    <row r="115" spans="2:9">
      <c r="B115" s="113" t="s">
        <v>2310</v>
      </c>
      <c r="C115" s="67"/>
      <c r="D115" s="67"/>
      <c r="E115" s="46"/>
      <c r="F115" s="46"/>
      <c r="I115" s="106"/>
    </row>
    <row r="116" spans="2:9" ht="23">
      <c r="B116" s="51" t="s">
        <v>2122</v>
      </c>
      <c r="C116" s="63" t="s">
        <v>2311</v>
      </c>
      <c r="D116" s="103" t="s">
        <v>2312</v>
      </c>
      <c r="E116" s="104" t="s">
        <v>2313</v>
      </c>
      <c r="F116" s="46"/>
      <c r="I116" s="106"/>
    </row>
    <row r="117" spans="2:9">
      <c r="B117" s="144" t="s">
        <v>2302</v>
      </c>
      <c r="C117" s="144"/>
      <c r="D117" s="144"/>
      <c r="E117" s="144"/>
      <c r="F117" s="46"/>
      <c r="I117" s="106"/>
    </row>
    <row r="118" spans="2:9">
      <c r="B118" s="45" t="s">
        <v>2314</v>
      </c>
      <c r="C118" s="67"/>
      <c r="D118" s="67"/>
      <c r="E118" s="46"/>
      <c r="F118" s="46"/>
      <c r="I118" s="106"/>
    </row>
    <row r="119" spans="2:9">
      <c r="B119" s="45"/>
      <c r="C119" s="67"/>
      <c r="D119" s="67"/>
      <c r="E119" s="46"/>
      <c r="F119" s="46"/>
      <c r="I119" s="106"/>
    </row>
    <row r="120" spans="2:9">
      <c r="B120" s="45" t="s">
        <v>2315</v>
      </c>
      <c r="C120" s="67"/>
      <c r="D120" s="67"/>
      <c r="E120" s="46"/>
      <c r="F120" s="46"/>
      <c r="I120" s="106"/>
    </row>
    <row r="121" spans="2:9">
      <c r="B121" s="45" t="s">
        <v>2316</v>
      </c>
      <c r="C121" s="67"/>
      <c r="D121" s="67"/>
      <c r="E121" s="46"/>
      <c r="F121" s="46"/>
      <c r="I121" s="106"/>
    </row>
    <row r="122" spans="2:9">
      <c r="B122" s="45" t="s">
        <v>2317</v>
      </c>
      <c r="C122" s="67"/>
      <c r="D122" s="67"/>
      <c r="E122" s="46"/>
      <c r="F122" s="46"/>
      <c r="I122" s="106"/>
    </row>
    <row r="123" spans="2:9">
      <c r="B123" s="45" t="s">
        <v>2318</v>
      </c>
      <c r="C123" s="67"/>
      <c r="D123" s="67"/>
      <c r="E123" s="46"/>
      <c r="F123" s="46"/>
      <c r="I123" s="106"/>
    </row>
    <row r="124" spans="2:9">
      <c r="B124" s="45"/>
      <c r="C124" s="67"/>
      <c r="D124" s="67"/>
      <c r="E124" s="46"/>
      <c r="F124" s="46"/>
      <c r="I124" s="106"/>
    </row>
    <row r="125" spans="2:9">
      <c r="B125" s="113" t="s">
        <v>2319</v>
      </c>
      <c r="C125" s="67"/>
      <c r="D125" s="67"/>
      <c r="E125" s="46"/>
      <c r="F125" s="46"/>
      <c r="I125" s="106"/>
    </row>
    <row r="126" spans="2:9" ht="23">
      <c r="B126" s="51" t="s">
        <v>2122</v>
      </c>
      <c r="C126" s="51" t="s">
        <v>2320</v>
      </c>
      <c r="D126" s="103" t="s">
        <v>2321</v>
      </c>
      <c r="E126" s="104" t="s">
        <v>2322</v>
      </c>
      <c r="F126" s="104" t="s">
        <v>2323</v>
      </c>
      <c r="I126" s="106"/>
    </row>
    <row r="127" spans="2:9">
      <c r="B127" s="145" t="s">
        <v>2302</v>
      </c>
      <c r="C127" s="146"/>
      <c r="D127" s="146"/>
      <c r="E127" s="146"/>
      <c r="F127" s="147"/>
      <c r="I127" s="106"/>
    </row>
    <row r="128" spans="2:9">
      <c r="B128" s="45" t="s">
        <v>2324</v>
      </c>
      <c r="C128" s="67"/>
      <c r="D128" s="67"/>
      <c r="E128" s="46"/>
      <c r="F128" s="46"/>
      <c r="I128" s="106"/>
    </row>
    <row r="129" spans="2:9">
      <c r="B129" s="45"/>
      <c r="C129" s="67"/>
      <c r="D129" s="67"/>
      <c r="E129" s="46"/>
      <c r="F129" s="46"/>
      <c r="I129" s="106"/>
    </row>
    <row r="130" spans="2:9">
      <c r="B130" s="45" t="s">
        <v>2325</v>
      </c>
      <c r="C130" s="67"/>
      <c r="D130" s="67"/>
      <c r="E130" s="46"/>
      <c r="F130" s="46"/>
      <c r="I130" s="106"/>
    </row>
    <row r="131" spans="2:9">
      <c r="B131" s="45" t="s">
        <v>2316</v>
      </c>
      <c r="C131" s="67"/>
      <c r="D131" s="67"/>
      <c r="E131" s="46"/>
      <c r="F131" s="46"/>
      <c r="I131" s="106"/>
    </row>
    <row r="132" spans="2:9">
      <c r="B132" s="45" t="s">
        <v>2317</v>
      </c>
      <c r="C132" s="67"/>
      <c r="D132" s="67"/>
      <c r="E132" s="46"/>
      <c r="F132" s="46"/>
      <c r="I132" s="106"/>
    </row>
    <row r="133" spans="2:9">
      <c r="B133" s="45" t="s">
        <v>2318</v>
      </c>
      <c r="C133" s="67"/>
      <c r="D133" s="67"/>
      <c r="E133" s="46"/>
      <c r="F133" s="46"/>
      <c r="I133" s="106"/>
    </row>
    <row r="134" spans="2:9">
      <c r="B134" s="45"/>
      <c r="C134" s="67"/>
      <c r="D134" s="67"/>
      <c r="E134" s="46"/>
      <c r="F134" s="46"/>
      <c r="I134" s="106"/>
    </row>
    <row r="135" spans="2:9">
      <c r="B135" s="113" t="s">
        <v>2326</v>
      </c>
      <c r="C135" s="67"/>
      <c r="D135" s="67"/>
      <c r="E135" s="46"/>
      <c r="F135" s="46"/>
      <c r="I135" s="106"/>
    </row>
    <row r="136" spans="2:9">
      <c r="B136" s="71"/>
      <c r="C136" s="55"/>
      <c r="D136" s="55"/>
      <c r="E136" s="55"/>
      <c r="F136" s="55"/>
      <c r="G136" s="120"/>
      <c r="H136" s="120"/>
      <c r="I136" s="121"/>
    </row>
  </sheetData>
  <mergeCells count="10">
    <mergeCell ref="B93:F93"/>
    <mergeCell ref="B105:F105"/>
    <mergeCell ref="B117:E117"/>
    <mergeCell ref="B127:F127"/>
    <mergeCell ref="C89:D89"/>
    <mergeCell ref="B68:I68"/>
    <mergeCell ref="B69:I69"/>
    <mergeCell ref="B86:I86"/>
    <mergeCell ref="C87:F87"/>
    <mergeCell ref="C88:F88"/>
  </mergeCells>
  <hyperlinks>
    <hyperlink ref="A1" location="BajajFinservELSSTaxSaverFund" display="BFELSS" xr:uid="{00000000-0004-0000-0600-000000000000}"/>
    <hyperlink ref="B1" location="BajajFinservELSSTaxSaverFund" display="Bajaj Finserv ELSS Tax Saver Fund" xr:uid="{00000000-0004-0000-0600-000001000000}"/>
  </hyperlinks>
  <pageMargins left="0" right="0" top="0" bottom="0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I202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12</v>
      </c>
      <c r="B1" s="3" t="s">
        <v>13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107</v>
      </c>
      <c r="B7" s="17" t="s">
        <v>108</v>
      </c>
      <c r="C7" s="13" t="s">
        <v>109</v>
      </c>
      <c r="D7" s="13" t="s">
        <v>110</v>
      </c>
      <c r="E7" s="18">
        <v>61179</v>
      </c>
      <c r="F7" s="19">
        <v>175.5531</v>
      </c>
      <c r="G7" s="20">
        <v>4.7100000000000003E-2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11347</v>
      </c>
      <c r="F8" s="19">
        <v>156.04390000000001</v>
      </c>
      <c r="G8" s="20">
        <v>4.19E-2</v>
      </c>
      <c r="H8" s="21"/>
      <c r="I8" s="22"/>
    </row>
    <row r="9" spans="1:9" ht="13" customHeight="1">
      <c r="A9" s="16" t="s">
        <v>64</v>
      </c>
      <c r="B9" s="17" t="s">
        <v>65</v>
      </c>
      <c r="C9" s="13" t="s">
        <v>66</v>
      </c>
      <c r="D9" s="13" t="s">
        <v>63</v>
      </c>
      <c r="E9" s="18">
        <v>18854</v>
      </c>
      <c r="F9" s="19">
        <v>150.44550000000001</v>
      </c>
      <c r="G9" s="20">
        <v>4.0399999999999998E-2</v>
      </c>
      <c r="H9" s="21"/>
      <c r="I9" s="22"/>
    </row>
    <row r="10" spans="1:9" ht="13" customHeight="1">
      <c r="A10" s="16" t="s">
        <v>100</v>
      </c>
      <c r="B10" s="17" t="s">
        <v>101</v>
      </c>
      <c r="C10" s="13" t="s">
        <v>102</v>
      </c>
      <c r="D10" s="13" t="s">
        <v>63</v>
      </c>
      <c r="E10" s="18">
        <v>9617</v>
      </c>
      <c r="F10" s="19">
        <v>129.416</v>
      </c>
      <c r="G10" s="20">
        <v>3.4700000000000002E-2</v>
      </c>
      <c r="H10" s="21"/>
      <c r="I10" s="22"/>
    </row>
    <row r="11" spans="1:9" ht="13" customHeight="1">
      <c r="A11" s="16" t="s">
        <v>147</v>
      </c>
      <c r="B11" s="17" t="s">
        <v>148</v>
      </c>
      <c r="C11" s="13" t="s">
        <v>149</v>
      </c>
      <c r="D11" s="13" t="s">
        <v>74</v>
      </c>
      <c r="E11" s="18">
        <v>6100</v>
      </c>
      <c r="F11" s="19">
        <v>108.59220000000001</v>
      </c>
      <c r="G11" s="20">
        <v>2.9100000000000001E-2</v>
      </c>
      <c r="H11" s="21"/>
      <c r="I11" s="22"/>
    </row>
    <row r="12" spans="1:9" ht="13" customHeight="1">
      <c r="A12" s="16" t="s">
        <v>161</v>
      </c>
      <c r="B12" s="17" t="s">
        <v>162</v>
      </c>
      <c r="C12" s="13" t="s">
        <v>163</v>
      </c>
      <c r="D12" s="13" t="s">
        <v>164</v>
      </c>
      <c r="E12" s="18">
        <v>38800</v>
      </c>
      <c r="F12" s="19">
        <v>102.6648</v>
      </c>
      <c r="G12" s="20">
        <v>2.75E-2</v>
      </c>
      <c r="H12" s="21"/>
      <c r="I12" s="22"/>
    </row>
    <row r="13" spans="1:9" ht="13" customHeight="1">
      <c r="A13" s="16" t="s">
        <v>899</v>
      </c>
      <c r="B13" s="17" t="s">
        <v>900</v>
      </c>
      <c r="C13" s="13" t="s">
        <v>901</v>
      </c>
      <c r="D13" s="13" t="s">
        <v>156</v>
      </c>
      <c r="E13" s="18">
        <v>2201</v>
      </c>
      <c r="F13" s="19">
        <v>101.6884</v>
      </c>
      <c r="G13" s="20">
        <v>2.7300000000000001E-2</v>
      </c>
      <c r="H13" s="21"/>
      <c r="I13" s="22"/>
    </row>
    <row r="14" spans="1:9" ht="13" customHeight="1">
      <c r="A14" s="16" t="s">
        <v>119</v>
      </c>
      <c r="B14" s="17" t="s">
        <v>120</v>
      </c>
      <c r="C14" s="13" t="s">
        <v>121</v>
      </c>
      <c r="D14" s="13" t="s">
        <v>63</v>
      </c>
      <c r="E14" s="18">
        <v>24850</v>
      </c>
      <c r="F14" s="19">
        <v>97.474100000000007</v>
      </c>
      <c r="G14" s="20">
        <v>2.6200000000000001E-2</v>
      </c>
      <c r="H14" s="21"/>
      <c r="I14" s="22"/>
    </row>
    <row r="15" spans="1:9" ht="13" customHeight="1">
      <c r="A15" s="16" t="s">
        <v>348</v>
      </c>
      <c r="B15" s="17" t="s">
        <v>349</v>
      </c>
      <c r="C15" s="13" t="s">
        <v>350</v>
      </c>
      <c r="D15" s="13" t="s">
        <v>323</v>
      </c>
      <c r="E15" s="18">
        <v>3150</v>
      </c>
      <c r="F15" s="19">
        <v>89.371799999999993</v>
      </c>
      <c r="G15" s="20">
        <v>2.4E-2</v>
      </c>
      <c r="H15" s="21"/>
      <c r="I15" s="22"/>
    </row>
    <row r="16" spans="1:9" ht="13" customHeight="1">
      <c r="A16" s="16" t="s">
        <v>228</v>
      </c>
      <c r="B16" s="17" t="s">
        <v>229</v>
      </c>
      <c r="C16" s="13" t="s">
        <v>230</v>
      </c>
      <c r="D16" s="13" t="s">
        <v>211</v>
      </c>
      <c r="E16" s="18">
        <v>14250</v>
      </c>
      <c r="F16" s="19">
        <v>88.357100000000003</v>
      </c>
      <c r="G16" s="20">
        <v>2.3699999999999999E-2</v>
      </c>
      <c r="H16" s="21"/>
      <c r="I16" s="22"/>
    </row>
    <row r="17" spans="1:9" ht="13" customHeight="1">
      <c r="A17" s="16" t="s">
        <v>179</v>
      </c>
      <c r="B17" s="17" t="s">
        <v>180</v>
      </c>
      <c r="C17" s="13" t="s">
        <v>181</v>
      </c>
      <c r="D17" s="13" t="s">
        <v>156</v>
      </c>
      <c r="E17" s="18">
        <v>4657</v>
      </c>
      <c r="F17" s="19">
        <v>86.736599999999996</v>
      </c>
      <c r="G17" s="20">
        <v>2.3300000000000001E-2</v>
      </c>
      <c r="H17" s="21"/>
      <c r="I17" s="22"/>
    </row>
    <row r="18" spans="1:9" ht="13" customHeight="1">
      <c r="A18" s="16" t="s">
        <v>293</v>
      </c>
      <c r="B18" s="17" t="s">
        <v>294</v>
      </c>
      <c r="C18" s="13" t="s">
        <v>295</v>
      </c>
      <c r="D18" s="13" t="s">
        <v>143</v>
      </c>
      <c r="E18" s="18">
        <v>1950</v>
      </c>
      <c r="F18" s="19">
        <v>85.433400000000006</v>
      </c>
      <c r="G18" s="20">
        <v>2.29E-2</v>
      </c>
      <c r="H18" s="21"/>
      <c r="I18" s="22"/>
    </row>
    <row r="19" spans="1:9" ht="13" customHeight="1">
      <c r="A19" s="16" t="s">
        <v>1202</v>
      </c>
      <c r="B19" s="17" t="s">
        <v>1203</v>
      </c>
      <c r="C19" s="13" t="s">
        <v>1204</v>
      </c>
      <c r="D19" s="13" t="s">
        <v>1205</v>
      </c>
      <c r="E19" s="18">
        <v>3800</v>
      </c>
      <c r="F19" s="19">
        <v>82.577799999999996</v>
      </c>
      <c r="G19" s="20">
        <v>2.2200000000000001E-2</v>
      </c>
      <c r="H19" s="21"/>
      <c r="I19" s="22"/>
    </row>
    <row r="20" spans="1:9" ht="13" customHeight="1">
      <c r="A20" s="16" t="s">
        <v>137</v>
      </c>
      <c r="B20" s="17" t="s">
        <v>138</v>
      </c>
      <c r="C20" s="13" t="s">
        <v>139</v>
      </c>
      <c r="D20" s="13" t="s">
        <v>106</v>
      </c>
      <c r="E20" s="18">
        <v>8400</v>
      </c>
      <c r="F20" s="19">
        <v>80.354399999999998</v>
      </c>
      <c r="G20" s="20">
        <v>2.1600000000000001E-2</v>
      </c>
      <c r="H20" s="21"/>
      <c r="I20" s="22"/>
    </row>
    <row r="21" spans="1:9" ht="13" customHeight="1">
      <c r="A21" s="16" t="s">
        <v>140</v>
      </c>
      <c r="B21" s="17" t="s">
        <v>141</v>
      </c>
      <c r="C21" s="13" t="s">
        <v>142</v>
      </c>
      <c r="D21" s="13" t="s">
        <v>143</v>
      </c>
      <c r="E21" s="18">
        <v>17100</v>
      </c>
      <c r="F21" s="19">
        <v>70.4178</v>
      </c>
      <c r="G21" s="20">
        <v>1.89E-2</v>
      </c>
      <c r="H21" s="21"/>
      <c r="I21" s="22"/>
    </row>
    <row r="22" spans="1:9" ht="13" customHeight="1">
      <c r="A22" s="16" t="s">
        <v>129</v>
      </c>
      <c r="B22" s="17" t="s">
        <v>130</v>
      </c>
      <c r="C22" s="13" t="s">
        <v>131</v>
      </c>
      <c r="D22" s="13" t="s">
        <v>132</v>
      </c>
      <c r="E22" s="18">
        <v>740</v>
      </c>
      <c r="F22" s="19">
        <v>64.246799999999993</v>
      </c>
      <c r="G22" s="20">
        <v>1.72E-2</v>
      </c>
      <c r="H22" s="21"/>
      <c r="I22" s="22"/>
    </row>
    <row r="23" spans="1:9" ht="13" customHeight="1">
      <c r="A23" s="16" t="s">
        <v>1162</v>
      </c>
      <c r="B23" s="17" t="s">
        <v>1163</v>
      </c>
      <c r="C23" s="13" t="s">
        <v>1164</v>
      </c>
      <c r="D23" s="13" t="s">
        <v>344</v>
      </c>
      <c r="E23" s="18">
        <v>1832</v>
      </c>
      <c r="F23" s="19">
        <v>63.857999999999997</v>
      </c>
      <c r="G23" s="20">
        <v>1.7100000000000001E-2</v>
      </c>
      <c r="H23" s="21"/>
      <c r="I23" s="22"/>
    </row>
    <row r="24" spans="1:9" ht="13" customHeight="1">
      <c r="A24" s="16" t="s">
        <v>1216</v>
      </c>
      <c r="B24" s="17" t="s">
        <v>1217</v>
      </c>
      <c r="C24" s="13" t="s">
        <v>1218</v>
      </c>
      <c r="D24" s="13" t="s">
        <v>118</v>
      </c>
      <c r="E24" s="18">
        <v>584</v>
      </c>
      <c r="F24" s="19">
        <v>62.6282</v>
      </c>
      <c r="G24" s="20">
        <v>1.6799999999999999E-2</v>
      </c>
      <c r="H24" s="21"/>
      <c r="I24" s="22"/>
    </row>
    <row r="25" spans="1:9" ht="13" customHeight="1">
      <c r="A25" s="16" t="s">
        <v>168</v>
      </c>
      <c r="B25" s="17" t="s">
        <v>169</v>
      </c>
      <c r="C25" s="13" t="s">
        <v>170</v>
      </c>
      <c r="D25" s="13" t="s">
        <v>89</v>
      </c>
      <c r="E25" s="18">
        <v>15300</v>
      </c>
      <c r="F25" s="19">
        <v>59.930100000000003</v>
      </c>
      <c r="G25" s="20">
        <v>1.61E-2</v>
      </c>
      <c r="H25" s="21"/>
      <c r="I25" s="22"/>
    </row>
    <row r="26" spans="1:9" ht="13" customHeight="1">
      <c r="A26" s="16" t="s">
        <v>391</v>
      </c>
      <c r="B26" s="17" t="s">
        <v>392</v>
      </c>
      <c r="C26" s="13" t="s">
        <v>393</v>
      </c>
      <c r="D26" s="13" t="s">
        <v>272</v>
      </c>
      <c r="E26" s="18">
        <v>516</v>
      </c>
      <c r="F26" s="19">
        <v>58.0655</v>
      </c>
      <c r="G26" s="20">
        <v>1.5599999999999999E-2</v>
      </c>
      <c r="H26" s="21"/>
      <c r="I26" s="22"/>
    </row>
    <row r="27" spans="1:9" ht="13" customHeight="1">
      <c r="A27" s="16" t="s">
        <v>115</v>
      </c>
      <c r="B27" s="17" t="s">
        <v>116</v>
      </c>
      <c r="C27" s="13" t="s">
        <v>117</v>
      </c>
      <c r="D27" s="13" t="s">
        <v>118</v>
      </c>
      <c r="E27" s="18">
        <v>300</v>
      </c>
      <c r="F27" s="19">
        <v>56.088000000000001</v>
      </c>
      <c r="G27" s="20">
        <v>1.4999999999999999E-2</v>
      </c>
      <c r="H27" s="21"/>
      <c r="I27" s="22"/>
    </row>
    <row r="28" spans="1:9" ht="13" customHeight="1">
      <c r="A28" s="16" t="s">
        <v>126</v>
      </c>
      <c r="B28" s="17" t="s">
        <v>127</v>
      </c>
      <c r="C28" s="13" t="s">
        <v>128</v>
      </c>
      <c r="D28" s="13" t="s">
        <v>74</v>
      </c>
      <c r="E28" s="18">
        <v>23500</v>
      </c>
      <c r="F28" s="19">
        <v>55.563400000000001</v>
      </c>
      <c r="G28" s="20">
        <v>1.49E-2</v>
      </c>
      <c r="H28" s="21"/>
      <c r="I28" s="22"/>
    </row>
    <row r="29" spans="1:9" ht="13" customHeight="1">
      <c r="A29" s="16" t="s">
        <v>258</v>
      </c>
      <c r="B29" s="17" t="s">
        <v>259</v>
      </c>
      <c r="C29" s="13" t="s">
        <v>260</v>
      </c>
      <c r="D29" s="13" t="s">
        <v>74</v>
      </c>
      <c r="E29" s="18">
        <v>11700</v>
      </c>
      <c r="F29" s="19">
        <v>49.643099999999997</v>
      </c>
      <c r="G29" s="20">
        <v>1.3299999999999999E-2</v>
      </c>
      <c r="H29" s="21"/>
      <c r="I29" s="22"/>
    </row>
    <row r="30" spans="1:9" ht="13" customHeight="1">
      <c r="A30" s="16" t="s">
        <v>196</v>
      </c>
      <c r="B30" s="17" t="s">
        <v>197</v>
      </c>
      <c r="C30" s="13" t="s">
        <v>198</v>
      </c>
      <c r="D30" s="13" t="s">
        <v>96</v>
      </c>
      <c r="E30" s="18">
        <v>17100</v>
      </c>
      <c r="F30" s="19">
        <v>48.957299999999996</v>
      </c>
      <c r="G30" s="20">
        <v>1.3100000000000001E-2</v>
      </c>
      <c r="H30" s="21"/>
      <c r="I30" s="22"/>
    </row>
    <row r="31" spans="1:9" ht="13" customHeight="1">
      <c r="A31" s="16" t="s">
        <v>1219</v>
      </c>
      <c r="B31" s="17" t="s">
        <v>1220</v>
      </c>
      <c r="C31" s="13" t="s">
        <v>1221</v>
      </c>
      <c r="D31" s="13" t="s">
        <v>344</v>
      </c>
      <c r="E31" s="18">
        <v>954</v>
      </c>
      <c r="F31" s="19">
        <v>42.937600000000003</v>
      </c>
      <c r="G31" s="20">
        <v>1.15E-2</v>
      </c>
      <c r="H31" s="21"/>
      <c r="I31" s="22"/>
    </row>
    <row r="32" spans="1:9" ht="13" customHeight="1">
      <c r="A32" s="16" t="s">
        <v>1222</v>
      </c>
      <c r="B32" s="17" t="s">
        <v>1223</v>
      </c>
      <c r="C32" s="13" t="s">
        <v>1224</v>
      </c>
      <c r="D32" s="13" t="s">
        <v>286</v>
      </c>
      <c r="E32" s="18">
        <v>1656</v>
      </c>
      <c r="F32" s="19">
        <v>42.493000000000002</v>
      </c>
      <c r="G32" s="20">
        <v>1.14E-2</v>
      </c>
      <c r="H32" s="21"/>
      <c r="I32" s="22"/>
    </row>
    <row r="33" spans="1:9" ht="13" customHeight="1">
      <c r="A33" s="16" t="s">
        <v>461</v>
      </c>
      <c r="B33" s="17" t="s">
        <v>462</v>
      </c>
      <c r="C33" s="13" t="s">
        <v>463</v>
      </c>
      <c r="D33" s="13" t="s">
        <v>460</v>
      </c>
      <c r="E33" s="18">
        <v>3009</v>
      </c>
      <c r="F33" s="19">
        <v>42.282499999999999</v>
      </c>
      <c r="G33" s="20">
        <v>1.1299999999999999E-2</v>
      </c>
      <c r="H33" s="21"/>
      <c r="I33" s="22"/>
    </row>
    <row r="34" spans="1:9" ht="13" customHeight="1">
      <c r="A34" s="16" t="s">
        <v>397</v>
      </c>
      <c r="B34" s="17" t="s">
        <v>398</v>
      </c>
      <c r="C34" s="13" t="s">
        <v>399</v>
      </c>
      <c r="D34" s="13" t="s">
        <v>78</v>
      </c>
      <c r="E34" s="18">
        <v>3375</v>
      </c>
      <c r="F34" s="19">
        <v>41.390999999999998</v>
      </c>
      <c r="G34" s="20">
        <v>1.11E-2</v>
      </c>
      <c r="H34" s="21"/>
      <c r="I34" s="22"/>
    </row>
    <row r="35" spans="1:9" ht="13" customHeight="1">
      <c r="A35" s="16" t="s">
        <v>856</v>
      </c>
      <c r="B35" s="17" t="s">
        <v>857</v>
      </c>
      <c r="C35" s="13" t="s">
        <v>858</v>
      </c>
      <c r="D35" s="13" t="s">
        <v>286</v>
      </c>
      <c r="E35" s="18">
        <v>963</v>
      </c>
      <c r="F35" s="19">
        <v>40.346800000000002</v>
      </c>
      <c r="G35" s="20">
        <v>1.0800000000000001E-2</v>
      </c>
      <c r="H35" s="21"/>
      <c r="I35" s="22"/>
    </row>
    <row r="36" spans="1:9" ht="13" customHeight="1">
      <c r="A36" s="16" t="s">
        <v>144</v>
      </c>
      <c r="B36" s="17" t="s">
        <v>145</v>
      </c>
      <c r="C36" s="13" t="s">
        <v>146</v>
      </c>
      <c r="D36" s="13" t="s">
        <v>63</v>
      </c>
      <c r="E36" s="18">
        <v>18000</v>
      </c>
      <c r="F36" s="19">
        <v>36.752400000000002</v>
      </c>
      <c r="G36" s="20">
        <v>9.9000000000000008E-3</v>
      </c>
      <c r="H36" s="21"/>
      <c r="I36" s="22"/>
    </row>
    <row r="37" spans="1:9" ht="13" customHeight="1">
      <c r="A37" s="16" t="s">
        <v>133</v>
      </c>
      <c r="B37" s="17" t="s">
        <v>134</v>
      </c>
      <c r="C37" s="13" t="s">
        <v>135</v>
      </c>
      <c r="D37" s="13" t="s">
        <v>136</v>
      </c>
      <c r="E37" s="18">
        <v>1900</v>
      </c>
      <c r="F37" s="19">
        <v>34.393799999999999</v>
      </c>
      <c r="G37" s="20">
        <v>9.1999999999999998E-3</v>
      </c>
      <c r="H37" s="21"/>
      <c r="I37" s="22"/>
    </row>
    <row r="38" spans="1:9" ht="13" customHeight="1">
      <c r="A38" s="16" t="s">
        <v>410</v>
      </c>
      <c r="B38" s="17" t="s">
        <v>411</v>
      </c>
      <c r="C38" s="13" t="s">
        <v>412</v>
      </c>
      <c r="D38" s="13" t="s">
        <v>413</v>
      </c>
      <c r="E38" s="18">
        <v>13500</v>
      </c>
      <c r="F38" s="19">
        <v>31.711500000000001</v>
      </c>
      <c r="G38" s="20">
        <v>8.5000000000000006E-3</v>
      </c>
      <c r="H38" s="21"/>
      <c r="I38" s="22"/>
    </row>
    <row r="39" spans="1:9" ht="13" customHeight="1">
      <c r="A39" s="16" t="s">
        <v>222</v>
      </c>
      <c r="B39" s="17" t="s">
        <v>223</v>
      </c>
      <c r="C39" s="13" t="s">
        <v>224</v>
      </c>
      <c r="D39" s="13" t="s">
        <v>110</v>
      </c>
      <c r="E39" s="18">
        <v>1437</v>
      </c>
      <c r="F39" s="19">
        <v>30.438500000000001</v>
      </c>
      <c r="G39" s="20">
        <v>8.2000000000000007E-3</v>
      </c>
      <c r="H39" s="21"/>
      <c r="I39" s="22"/>
    </row>
    <row r="40" spans="1:9" ht="13" customHeight="1">
      <c r="A40" s="16" t="s">
        <v>252</v>
      </c>
      <c r="B40" s="17" t="s">
        <v>253</v>
      </c>
      <c r="C40" s="13" t="s">
        <v>254</v>
      </c>
      <c r="D40" s="13" t="s">
        <v>178</v>
      </c>
      <c r="E40" s="18">
        <v>400</v>
      </c>
      <c r="F40" s="19">
        <v>30.12</v>
      </c>
      <c r="G40" s="20">
        <v>8.0999999999999996E-3</v>
      </c>
      <c r="H40" s="21"/>
      <c r="I40" s="22"/>
    </row>
    <row r="41" spans="1:9" ht="13" customHeight="1">
      <c r="A41" s="16" t="s">
        <v>153</v>
      </c>
      <c r="B41" s="17" t="s">
        <v>154</v>
      </c>
      <c r="C41" s="13" t="s">
        <v>155</v>
      </c>
      <c r="D41" s="13" t="s">
        <v>156</v>
      </c>
      <c r="E41" s="18">
        <v>1850</v>
      </c>
      <c r="F41" s="19">
        <v>27.1099</v>
      </c>
      <c r="G41" s="20">
        <v>7.3000000000000001E-3</v>
      </c>
      <c r="H41" s="21"/>
      <c r="I41" s="22"/>
    </row>
    <row r="42" spans="1:9" ht="13" customHeight="1">
      <c r="A42" s="16" t="s">
        <v>1146</v>
      </c>
      <c r="B42" s="17" t="s">
        <v>1147</v>
      </c>
      <c r="C42" s="13" t="s">
        <v>1148</v>
      </c>
      <c r="D42" s="13" t="s">
        <v>185</v>
      </c>
      <c r="E42" s="18">
        <v>4460</v>
      </c>
      <c r="F42" s="19">
        <v>21.8049</v>
      </c>
      <c r="G42" s="20">
        <v>5.8999999999999999E-3</v>
      </c>
      <c r="H42" s="21"/>
      <c r="I42" s="22"/>
    </row>
    <row r="43" spans="1:9" ht="13" customHeight="1">
      <c r="A43" s="16" t="s">
        <v>847</v>
      </c>
      <c r="B43" s="17" t="s">
        <v>848</v>
      </c>
      <c r="C43" s="13" t="s">
        <v>849</v>
      </c>
      <c r="D43" s="13" t="s">
        <v>82</v>
      </c>
      <c r="E43" s="18">
        <v>200</v>
      </c>
      <c r="F43" s="19">
        <v>19.431999999999999</v>
      </c>
      <c r="G43" s="20">
        <v>5.1999999999999998E-3</v>
      </c>
      <c r="H43" s="21"/>
      <c r="I43" s="22"/>
    </row>
    <row r="44" spans="1:9" ht="13" customHeight="1">
      <c r="A44" s="16" t="s">
        <v>175</v>
      </c>
      <c r="B44" s="17" t="s">
        <v>176</v>
      </c>
      <c r="C44" s="13" t="s">
        <v>177</v>
      </c>
      <c r="D44" s="13" t="s">
        <v>178</v>
      </c>
      <c r="E44" s="18">
        <v>436</v>
      </c>
      <c r="F44" s="19">
        <v>19.2014</v>
      </c>
      <c r="G44" s="20">
        <v>5.1999999999999998E-3</v>
      </c>
      <c r="H44" s="21"/>
      <c r="I44" s="22"/>
    </row>
    <row r="45" spans="1:9" ht="13" customHeight="1">
      <c r="A45" s="16" t="s">
        <v>850</v>
      </c>
      <c r="B45" s="17" t="s">
        <v>851</v>
      </c>
      <c r="C45" s="13" t="s">
        <v>852</v>
      </c>
      <c r="D45" s="13" t="s">
        <v>156</v>
      </c>
      <c r="E45" s="18">
        <v>753</v>
      </c>
      <c r="F45" s="19">
        <v>18.450800000000001</v>
      </c>
      <c r="G45" s="20">
        <v>5.0000000000000001E-3</v>
      </c>
      <c r="H45" s="21"/>
      <c r="I45" s="22"/>
    </row>
    <row r="46" spans="1:9" ht="13" customHeight="1">
      <c r="A46" s="16" t="s">
        <v>1225</v>
      </c>
      <c r="B46" s="17" t="s">
        <v>1226</v>
      </c>
      <c r="C46" s="13" t="s">
        <v>1227</v>
      </c>
      <c r="D46" s="13" t="s">
        <v>406</v>
      </c>
      <c r="E46" s="18">
        <v>1256</v>
      </c>
      <c r="F46" s="19">
        <v>13.509499999999999</v>
      </c>
      <c r="G46" s="20">
        <v>3.5999999999999999E-3</v>
      </c>
      <c r="H46" s="21"/>
      <c r="I46" s="22"/>
    </row>
    <row r="47" spans="1:9" ht="13" customHeight="1">
      <c r="A47" s="16" t="s">
        <v>1228</v>
      </c>
      <c r="B47" s="17" t="s">
        <v>1229</v>
      </c>
      <c r="C47" s="13" t="s">
        <v>1230</v>
      </c>
      <c r="D47" s="13" t="s">
        <v>156</v>
      </c>
      <c r="E47" s="18">
        <v>271</v>
      </c>
      <c r="F47" s="19">
        <v>12.4579</v>
      </c>
      <c r="G47" s="20">
        <v>3.3E-3</v>
      </c>
      <c r="H47" s="21"/>
      <c r="I47" s="22"/>
    </row>
    <row r="48" spans="1:9" ht="13" customHeight="1">
      <c r="A48" s="16" t="s">
        <v>467</v>
      </c>
      <c r="B48" s="17" t="s">
        <v>468</v>
      </c>
      <c r="C48" s="13" t="s">
        <v>469</v>
      </c>
      <c r="D48" s="13" t="s">
        <v>178</v>
      </c>
      <c r="E48" s="18">
        <v>422</v>
      </c>
      <c r="F48" s="19">
        <v>11.1227</v>
      </c>
      <c r="G48" s="20">
        <v>3.0000000000000001E-3</v>
      </c>
      <c r="H48" s="21"/>
      <c r="I48" s="22"/>
    </row>
    <row r="49" spans="1:9" ht="13" customHeight="1">
      <c r="A49" s="16" t="s">
        <v>192</v>
      </c>
      <c r="B49" s="17" t="s">
        <v>193</v>
      </c>
      <c r="C49" s="13" t="s">
        <v>194</v>
      </c>
      <c r="D49" s="13" t="s">
        <v>195</v>
      </c>
      <c r="E49" s="18">
        <v>230</v>
      </c>
      <c r="F49" s="19">
        <v>9.5297999999999998</v>
      </c>
      <c r="G49" s="20">
        <v>2.5999999999999999E-3</v>
      </c>
      <c r="H49" s="21"/>
      <c r="I49" s="22"/>
    </row>
    <row r="50" spans="1:9" ht="13" customHeight="1">
      <c r="A50" s="16" t="s">
        <v>388</v>
      </c>
      <c r="B50" s="17" t="s">
        <v>389</v>
      </c>
      <c r="C50" s="13" t="s">
        <v>390</v>
      </c>
      <c r="D50" s="13" t="s">
        <v>344</v>
      </c>
      <c r="E50" s="18">
        <v>150</v>
      </c>
      <c r="F50" s="19">
        <v>8.4893000000000001</v>
      </c>
      <c r="G50" s="20">
        <v>2.3E-3</v>
      </c>
      <c r="H50" s="21"/>
      <c r="I50" s="22"/>
    </row>
    <row r="51" spans="1:9" ht="13" customHeight="1">
      <c r="A51" s="16" t="s">
        <v>67</v>
      </c>
      <c r="B51" s="17" t="s">
        <v>68</v>
      </c>
      <c r="C51" s="13" t="s">
        <v>69</v>
      </c>
      <c r="D51" s="13" t="s">
        <v>70</v>
      </c>
      <c r="E51" s="18">
        <v>500</v>
      </c>
      <c r="F51" s="19">
        <v>6.4695</v>
      </c>
      <c r="G51" s="20">
        <v>1.6999999999999999E-3</v>
      </c>
      <c r="H51" s="21"/>
      <c r="I51" s="22"/>
    </row>
    <row r="52" spans="1:9" ht="13" customHeight="1">
      <c r="A52" s="16" t="s">
        <v>893</v>
      </c>
      <c r="B52" s="17" t="s">
        <v>894</v>
      </c>
      <c r="C52" s="13" t="s">
        <v>895</v>
      </c>
      <c r="D52" s="13" t="s">
        <v>435</v>
      </c>
      <c r="E52" s="18">
        <v>636</v>
      </c>
      <c r="F52" s="19">
        <v>6.3624999999999998</v>
      </c>
      <c r="G52" s="20">
        <v>1.6999999999999999E-3</v>
      </c>
      <c r="H52" s="21"/>
      <c r="I52" s="22"/>
    </row>
    <row r="53" spans="1:9" ht="13" customHeight="1">
      <c r="A53" s="16" t="s">
        <v>473</v>
      </c>
      <c r="B53" s="17" t="s">
        <v>474</v>
      </c>
      <c r="C53" s="13" t="s">
        <v>475</v>
      </c>
      <c r="D53" s="13" t="s">
        <v>435</v>
      </c>
      <c r="E53" s="18">
        <v>280</v>
      </c>
      <c r="F53" s="19">
        <v>5.6882000000000001</v>
      </c>
      <c r="G53" s="20">
        <v>1.5E-3</v>
      </c>
      <c r="H53" s="21"/>
      <c r="I53" s="22"/>
    </row>
    <row r="54" spans="1:9" ht="13" customHeight="1">
      <c r="A54" s="4"/>
      <c r="B54" s="12" t="s">
        <v>477</v>
      </c>
      <c r="C54" s="13"/>
      <c r="D54" s="13"/>
      <c r="E54" s="13"/>
      <c r="F54" s="23">
        <v>2676.6028999999999</v>
      </c>
      <c r="G54" s="24">
        <f>ROUND(SUM(G1:G53),4)</f>
        <v>0.71819999999999995</v>
      </c>
      <c r="H54" s="25"/>
      <c r="I54" s="26"/>
    </row>
    <row r="55" spans="1:9" ht="13" customHeight="1">
      <c r="A55" s="4"/>
      <c r="B55" s="27" t="s">
        <v>478</v>
      </c>
      <c r="C55" s="1"/>
      <c r="D55" s="1"/>
      <c r="E55" s="1"/>
      <c r="F55" s="25" t="s">
        <v>479</v>
      </c>
      <c r="G55" s="25" t="s">
        <v>479</v>
      </c>
      <c r="H55" s="25"/>
      <c r="I55" s="26"/>
    </row>
    <row r="56" spans="1:9" ht="13" customHeight="1">
      <c r="A56" s="4"/>
      <c r="B56" s="27" t="s">
        <v>477</v>
      </c>
      <c r="C56" s="1"/>
      <c r="D56" s="1"/>
      <c r="E56" s="1"/>
      <c r="F56" s="25" t="s">
        <v>479</v>
      </c>
      <c r="G56" s="25" t="s">
        <v>479</v>
      </c>
      <c r="H56" s="25"/>
      <c r="I56" s="26"/>
    </row>
    <row r="57" spans="1:9" ht="13" customHeight="1">
      <c r="A57" s="4"/>
      <c r="B57" s="27" t="s">
        <v>480</v>
      </c>
      <c r="C57" s="28"/>
      <c r="D57" s="1"/>
      <c r="E57" s="28"/>
      <c r="F57" s="23">
        <v>2676.6028999999999</v>
      </c>
      <c r="G57" s="24">
        <f>ROUND(SUM(G54),4)</f>
        <v>0.71819999999999995</v>
      </c>
      <c r="H57" s="25"/>
      <c r="I57" s="26"/>
    </row>
    <row r="58" spans="1:9" ht="13" customHeight="1">
      <c r="A58" s="4"/>
      <c r="B58" s="12" t="s">
        <v>481</v>
      </c>
      <c r="C58" s="13"/>
      <c r="D58" s="13"/>
      <c r="E58" s="13"/>
      <c r="F58" s="13"/>
      <c r="G58" s="13"/>
      <c r="H58" s="14"/>
      <c r="I58" s="15"/>
    </row>
    <row r="59" spans="1:9" ht="13" customHeight="1">
      <c r="A59" s="4"/>
      <c r="B59" s="12" t="s">
        <v>482</v>
      </c>
      <c r="C59" s="13"/>
      <c r="D59" s="13"/>
      <c r="E59" s="13"/>
      <c r="F59" s="4"/>
      <c r="G59" s="14"/>
      <c r="H59" s="14"/>
      <c r="I59" s="15"/>
    </row>
    <row r="60" spans="1:9" ht="13" customHeight="1">
      <c r="A60" s="16" t="s">
        <v>809</v>
      </c>
      <c r="B60" s="17" t="s">
        <v>810</v>
      </c>
      <c r="C60" s="13"/>
      <c r="D60" s="13"/>
      <c r="E60" s="18">
        <v>-500</v>
      </c>
      <c r="F60" s="19">
        <v>-6.5019999999999998</v>
      </c>
      <c r="G60" s="20">
        <v>-1.6999999999999999E-3</v>
      </c>
      <c r="H60" s="21"/>
      <c r="I60" s="22"/>
    </row>
    <row r="61" spans="1:9" ht="13" customHeight="1">
      <c r="A61" s="16" t="s">
        <v>775</v>
      </c>
      <c r="B61" s="17" t="s">
        <v>776</v>
      </c>
      <c r="C61" s="13"/>
      <c r="D61" s="13"/>
      <c r="E61" s="18">
        <v>-1275</v>
      </c>
      <c r="F61" s="19">
        <v>-18.826699999999999</v>
      </c>
      <c r="G61" s="20">
        <v>-5.1000000000000004E-3</v>
      </c>
      <c r="H61" s="21"/>
      <c r="I61" s="22"/>
    </row>
    <row r="62" spans="1:9" ht="13" customHeight="1">
      <c r="A62" s="16" t="s">
        <v>499</v>
      </c>
      <c r="B62" s="17" t="s">
        <v>500</v>
      </c>
      <c r="C62" s="13"/>
      <c r="D62" s="13"/>
      <c r="E62" s="18">
        <v>-2000</v>
      </c>
      <c r="F62" s="19">
        <v>-28.108000000000001</v>
      </c>
      <c r="G62" s="20">
        <v>-7.4999999999999997E-3</v>
      </c>
      <c r="H62" s="21"/>
      <c r="I62" s="22"/>
    </row>
    <row r="63" spans="1:9" ht="13" customHeight="1">
      <c r="A63" s="16" t="s">
        <v>689</v>
      </c>
      <c r="B63" s="17" t="s">
        <v>690</v>
      </c>
      <c r="C63" s="13"/>
      <c r="D63" s="13"/>
      <c r="E63" s="18">
        <v>-400</v>
      </c>
      <c r="F63" s="19">
        <v>-30.277999999999999</v>
      </c>
      <c r="G63" s="20">
        <v>-8.0999999999999996E-3</v>
      </c>
      <c r="H63" s="21"/>
      <c r="I63" s="22"/>
    </row>
    <row r="64" spans="1:9" ht="13" customHeight="1">
      <c r="A64" s="16" t="s">
        <v>527</v>
      </c>
      <c r="B64" s="17" t="s">
        <v>528</v>
      </c>
      <c r="C64" s="13"/>
      <c r="D64" s="13"/>
      <c r="E64" s="18">
        <v>-13500</v>
      </c>
      <c r="F64" s="19">
        <v>-31.900500000000001</v>
      </c>
      <c r="G64" s="20">
        <v>-8.6E-3</v>
      </c>
      <c r="H64" s="21"/>
      <c r="I64" s="22"/>
    </row>
    <row r="65" spans="1:9" ht="13" customHeight="1">
      <c r="A65" s="16" t="s">
        <v>745</v>
      </c>
      <c r="B65" s="17" t="s">
        <v>746</v>
      </c>
      <c r="C65" s="13"/>
      <c r="D65" s="13"/>
      <c r="E65" s="18">
        <v>-1900</v>
      </c>
      <c r="F65" s="19">
        <v>-34.661700000000003</v>
      </c>
      <c r="G65" s="20">
        <v>-9.2999999999999992E-3</v>
      </c>
      <c r="H65" s="21"/>
      <c r="I65" s="22"/>
    </row>
    <row r="66" spans="1:9" ht="13" customHeight="1">
      <c r="A66" s="16" t="s">
        <v>779</v>
      </c>
      <c r="B66" s="17" t="s">
        <v>780</v>
      </c>
      <c r="C66" s="13"/>
      <c r="D66" s="13"/>
      <c r="E66" s="18">
        <v>-18000</v>
      </c>
      <c r="F66" s="19">
        <v>-36.936</v>
      </c>
      <c r="G66" s="20">
        <v>-9.9000000000000008E-3</v>
      </c>
      <c r="H66" s="21"/>
      <c r="I66" s="22"/>
    </row>
    <row r="67" spans="1:9" ht="13" customHeight="1">
      <c r="A67" s="16" t="s">
        <v>565</v>
      </c>
      <c r="B67" s="17" t="s">
        <v>566</v>
      </c>
      <c r="C67" s="13"/>
      <c r="D67" s="13"/>
      <c r="E67" s="18">
        <v>-3375</v>
      </c>
      <c r="F67" s="19">
        <v>-41.421399999999998</v>
      </c>
      <c r="G67" s="20">
        <v>-1.11E-2</v>
      </c>
      <c r="H67" s="21"/>
      <c r="I67" s="22"/>
    </row>
    <row r="68" spans="1:9" ht="13" customHeight="1">
      <c r="A68" s="16" t="s">
        <v>781</v>
      </c>
      <c r="B68" s="17" t="s">
        <v>782</v>
      </c>
      <c r="C68" s="13"/>
      <c r="D68" s="13"/>
      <c r="E68" s="18">
        <v>-500</v>
      </c>
      <c r="F68" s="19">
        <v>-43.712499999999999</v>
      </c>
      <c r="G68" s="20">
        <v>-1.17E-2</v>
      </c>
      <c r="H68" s="21"/>
      <c r="I68" s="22"/>
    </row>
    <row r="69" spans="1:9" ht="13" customHeight="1">
      <c r="A69" s="16" t="s">
        <v>571</v>
      </c>
      <c r="B69" s="17" t="s">
        <v>572</v>
      </c>
      <c r="C69" s="13"/>
      <c r="D69" s="13"/>
      <c r="E69" s="18">
        <v>-400</v>
      </c>
      <c r="F69" s="19">
        <v>-45.351999999999997</v>
      </c>
      <c r="G69" s="20">
        <v>-1.2200000000000001E-2</v>
      </c>
      <c r="H69" s="21"/>
      <c r="I69" s="22"/>
    </row>
    <row r="70" spans="1:9" ht="13" customHeight="1">
      <c r="A70" s="16" t="s">
        <v>683</v>
      </c>
      <c r="B70" s="17" t="s">
        <v>684</v>
      </c>
      <c r="C70" s="13"/>
      <c r="D70" s="13"/>
      <c r="E70" s="18">
        <v>-17100</v>
      </c>
      <c r="F70" s="19">
        <v>-49.2224</v>
      </c>
      <c r="G70" s="20">
        <v>-1.32E-2</v>
      </c>
      <c r="H70" s="21"/>
      <c r="I70" s="22"/>
    </row>
    <row r="71" spans="1:9" ht="13" customHeight="1">
      <c r="A71" s="16" t="s">
        <v>685</v>
      </c>
      <c r="B71" s="17" t="s">
        <v>686</v>
      </c>
      <c r="C71" s="13"/>
      <c r="D71" s="13"/>
      <c r="E71" s="18">
        <v>-11700</v>
      </c>
      <c r="F71" s="19">
        <v>-50.0351</v>
      </c>
      <c r="G71" s="20">
        <v>-1.34E-2</v>
      </c>
      <c r="H71" s="21"/>
      <c r="I71" s="22"/>
    </row>
    <row r="72" spans="1:9" ht="13" customHeight="1">
      <c r="A72" s="16" t="s">
        <v>743</v>
      </c>
      <c r="B72" s="17" t="s">
        <v>744</v>
      </c>
      <c r="C72" s="13"/>
      <c r="D72" s="13"/>
      <c r="E72" s="18">
        <v>-2800</v>
      </c>
      <c r="F72" s="19">
        <v>-52.382399999999997</v>
      </c>
      <c r="G72" s="20">
        <v>-1.41E-2</v>
      </c>
      <c r="H72" s="21"/>
      <c r="I72" s="22"/>
    </row>
    <row r="73" spans="1:9" ht="13" customHeight="1">
      <c r="A73" s="16" t="s">
        <v>773</v>
      </c>
      <c r="B73" s="17" t="s">
        <v>774</v>
      </c>
      <c r="C73" s="13"/>
      <c r="D73" s="13"/>
      <c r="E73" s="18">
        <v>-23500</v>
      </c>
      <c r="F73" s="19">
        <v>-55.885399999999997</v>
      </c>
      <c r="G73" s="20">
        <v>-1.4999999999999999E-2</v>
      </c>
      <c r="H73" s="21"/>
      <c r="I73" s="22"/>
    </row>
    <row r="74" spans="1:9" ht="13" customHeight="1">
      <c r="A74" s="16" t="s">
        <v>719</v>
      </c>
      <c r="B74" s="17" t="s">
        <v>720</v>
      </c>
      <c r="C74" s="13"/>
      <c r="D74" s="13"/>
      <c r="E74" s="18">
        <v>-300</v>
      </c>
      <c r="F74" s="19">
        <v>-56.253</v>
      </c>
      <c r="G74" s="20">
        <v>-1.5100000000000001E-2</v>
      </c>
      <c r="H74" s="21"/>
      <c r="I74" s="22"/>
    </row>
    <row r="75" spans="1:9" ht="13" customHeight="1">
      <c r="A75" s="16" t="s">
        <v>811</v>
      </c>
      <c r="B75" s="17" t="s">
        <v>812</v>
      </c>
      <c r="C75" s="13"/>
      <c r="D75" s="13"/>
      <c r="E75" s="18">
        <v>-7150</v>
      </c>
      <c r="F75" s="19">
        <v>-57.407400000000003</v>
      </c>
      <c r="G75" s="20">
        <v>-1.54E-2</v>
      </c>
      <c r="H75" s="21"/>
      <c r="I75" s="22"/>
    </row>
    <row r="76" spans="1:9" ht="13" customHeight="1">
      <c r="A76" s="16" t="s">
        <v>759</v>
      </c>
      <c r="B76" s="17" t="s">
        <v>760</v>
      </c>
      <c r="C76" s="13"/>
      <c r="D76" s="13"/>
      <c r="E76" s="18">
        <v>-15300</v>
      </c>
      <c r="F76" s="19">
        <v>-60.404400000000003</v>
      </c>
      <c r="G76" s="20">
        <v>-1.6199999999999999E-2</v>
      </c>
      <c r="H76" s="21"/>
      <c r="I76" s="22"/>
    </row>
    <row r="77" spans="1:9" ht="13" customHeight="1">
      <c r="A77" s="16" t="s">
        <v>715</v>
      </c>
      <c r="B77" s="17" t="s">
        <v>716</v>
      </c>
      <c r="C77" s="13"/>
      <c r="D77" s="13"/>
      <c r="E77" s="18">
        <v>-17100</v>
      </c>
      <c r="F77" s="19">
        <v>-70.811099999999996</v>
      </c>
      <c r="G77" s="20">
        <v>-1.9E-2</v>
      </c>
      <c r="H77" s="21"/>
      <c r="I77" s="22"/>
    </row>
    <row r="78" spans="1:9" ht="13" customHeight="1">
      <c r="A78" s="16" t="s">
        <v>767</v>
      </c>
      <c r="B78" s="17" t="s">
        <v>768</v>
      </c>
      <c r="C78" s="13"/>
      <c r="D78" s="13"/>
      <c r="E78" s="18">
        <v>-8400</v>
      </c>
      <c r="F78" s="19">
        <v>-80.597999999999999</v>
      </c>
      <c r="G78" s="20">
        <v>-2.1600000000000001E-2</v>
      </c>
      <c r="H78" s="21"/>
      <c r="I78" s="22"/>
    </row>
    <row r="79" spans="1:9" ht="13" customHeight="1">
      <c r="A79" s="16" t="s">
        <v>603</v>
      </c>
      <c r="B79" s="17" t="s">
        <v>604</v>
      </c>
      <c r="C79" s="13"/>
      <c r="D79" s="13"/>
      <c r="E79" s="18">
        <v>-1950</v>
      </c>
      <c r="F79" s="19">
        <v>-86.008700000000005</v>
      </c>
      <c r="G79" s="20">
        <v>-2.3099999999999999E-2</v>
      </c>
      <c r="H79" s="21"/>
      <c r="I79" s="22"/>
    </row>
    <row r="80" spans="1:9" ht="13" customHeight="1">
      <c r="A80" s="16" t="s">
        <v>711</v>
      </c>
      <c r="B80" s="17" t="s">
        <v>712</v>
      </c>
      <c r="C80" s="13"/>
      <c r="D80" s="13"/>
      <c r="E80" s="18">
        <v>-14250</v>
      </c>
      <c r="F80" s="19">
        <v>-88.941400000000002</v>
      </c>
      <c r="G80" s="20">
        <v>-2.3900000000000001E-2</v>
      </c>
      <c r="H80" s="21"/>
      <c r="I80" s="22"/>
    </row>
    <row r="81" spans="1:9" ht="13" customHeight="1">
      <c r="A81" s="16" t="s">
        <v>491</v>
      </c>
      <c r="B81" s="17" t="s">
        <v>492</v>
      </c>
      <c r="C81" s="13"/>
      <c r="D81" s="13"/>
      <c r="E81" s="18">
        <v>-3150</v>
      </c>
      <c r="F81" s="19">
        <v>-89.541899999999998</v>
      </c>
      <c r="G81" s="20">
        <v>-2.4E-2</v>
      </c>
      <c r="H81" s="21"/>
      <c r="I81" s="22"/>
    </row>
    <row r="82" spans="1:9" ht="13" customHeight="1">
      <c r="A82" s="16" t="s">
        <v>787</v>
      </c>
      <c r="B82" s="17" t="s">
        <v>788</v>
      </c>
      <c r="C82" s="13"/>
      <c r="D82" s="13"/>
      <c r="E82" s="18">
        <v>-32775</v>
      </c>
      <c r="F82" s="19">
        <v>-94.572299999999998</v>
      </c>
      <c r="G82" s="20">
        <v>-2.5399999999999999E-2</v>
      </c>
      <c r="H82" s="21"/>
      <c r="I82" s="22"/>
    </row>
    <row r="83" spans="1:9" ht="13" customHeight="1">
      <c r="A83" s="16" t="s">
        <v>749</v>
      </c>
      <c r="B83" s="17" t="s">
        <v>750</v>
      </c>
      <c r="C83" s="13"/>
      <c r="D83" s="13"/>
      <c r="E83" s="18">
        <v>-24000</v>
      </c>
      <c r="F83" s="19">
        <v>-94.751999999999995</v>
      </c>
      <c r="G83" s="20">
        <v>-2.5399999999999999E-2</v>
      </c>
      <c r="H83" s="21"/>
      <c r="I83" s="22"/>
    </row>
    <row r="84" spans="1:9" ht="13" customHeight="1">
      <c r="A84" s="16" t="s">
        <v>777</v>
      </c>
      <c r="B84" s="17" t="s">
        <v>778</v>
      </c>
      <c r="C84" s="13"/>
      <c r="D84" s="13"/>
      <c r="E84" s="18">
        <v>-5700</v>
      </c>
      <c r="F84" s="19">
        <v>-102.16679999999999</v>
      </c>
      <c r="G84" s="20">
        <v>-2.7400000000000001E-2</v>
      </c>
      <c r="H84" s="21"/>
      <c r="I84" s="22"/>
    </row>
    <row r="85" spans="1:9" ht="13" customHeight="1">
      <c r="A85" s="16" t="s">
        <v>613</v>
      </c>
      <c r="B85" s="17" t="s">
        <v>614</v>
      </c>
      <c r="C85" s="13"/>
      <c r="D85" s="13"/>
      <c r="E85" s="18">
        <v>-38800</v>
      </c>
      <c r="F85" s="19">
        <v>-103.18859999999999</v>
      </c>
      <c r="G85" s="20">
        <v>-2.7699999999999999E-2</v>
      </c>
      <c r="H85" s="21"/>
      <c r="I85" s="22"/>
    </row>
    <row r="86" spans="1:9" ht="13" customHeight="1">
      <c r="A86" s="16" t="s">
        <v>789</v>
      </c>
      <c r="B86" s="17" t="s">
        <v>790</v>
      </c>
      <c r="C86" s="13"/>
      <c r="D86" s="13"/>
      <c r="E86" s="18">
        <v>-8125</v>
      </c>
      <c r="F86" s="19">
        <v>-110.1425</v>
      </c>
      <c r="G86" s="20">
        <v>-2.9600000000000001E-2</v>
      </c>
      <c r="H86" s="21"/>
      <c r="I86" s="22"/>
    </row>
    <row r="87" spans="1:9" ht="13" customHeight="1">
      <c r="A87" s="16" t="s">
        <v>813</v>
      </c>
      <c r="B87" s="17" t="s">
        <v>814</v>
      </c>
      <c r="C87" s="13"/>
      <c r="D87" s="13"/>
      <c r="E87" s="18">
        <v>-9800</v>
      </c>
      <c r="F87" s="19">
        <v>-135.6516</v>
      </c>
      <c r="G87" s="20">
        <v>-3.6400000000000002E-2</v>
      </c>
      <c r="H87" s="21"/>
      <c r="I87" s="22"/>
    </row>
    <row r="88" spans="1:9" ht="13" customHeight="1">
      <c r="A88" s="4"/>
      <c r="B88" s="12" t="s">
        <v>477</v>
      </c>
      <c r="C88" s="13"/>
      <c r="D88" s="13"/>
      <c r="E88" s="13"/>
      <c r="F88" s="23">
        <v>-1755.6633999999999</v>
      </c>
      <c r="G88" s="24">
        <f>ROUND(SUM(G58:G87),4)</f>
        <v>-0.47110000000000002</v>
      </c>
      <c r="H88" s="25"/>
      <c r="I88" s="26"/>
    </row>
    <row r="89" spans="1:9" ht="13" customHeight="1">
      <c r="A89" s="4"/>
      <c r="B89" s="12" t="s">
        <v>908</v>
      </c>
      <c r="C89" s="13"/>
      <c r="D89" s="13"/>
      <c r="E89" s="13"/>
      <c r="F89" s="4"/>
      <c r="G89" s="14"/>
      <c r="H89" s="14"/>
      <c r="I89" s="15"/>
    </row>
    <row r="90" spans="1:9" ht="13" customHeight="1">
      <c r="A90" s="16" t="s">
        <v>1231</v>
      </c>
      <c r="B90" s="17" t="s">
        <v>1988</v>
      </c>
      <c r="C90" s="13"/>
      <c r="D90" s="13"/>
      <c r="E90" s="18">
        <v>-6900</v>
      </c>
      <c r="F90" s="19">
        <v>-0.23119999999999999</v>
      </c>
      <c r="G90" s="20">
        <v>-1E-4</v>
      </c>
      <c r="H90" s="21"/>
      <c r="I90" s="22"/>
    </row>
    <row r="91" spans="1:9" ht="13" customHeight="1">
      <c r="A91" s="4"/>
      <c r="B91" s="12" t="s">
        <v>477</v>
      </c>
      <c r="C91" s="13"/>
      <c r="D91" s="13"/>
      <c r="E91" s="13"/>
      <c r="F91" s="23">
        <v>-0.23119999999999999</v>
      </c>
      <c r="G91" s="24">
        <f>ROUND(SUM(G89:G90),4)</f>
        <v>-1E-4</v>
      </c>
      <c r="H91" s="25"/>
      <c r="I91" s="26"/>
    </row>
    <row r="92" spans="1:9" ht="13" customHeight="1">
      <c r="A92" s="4"/>
      <c r="B92" s="27" t="s">
        <v>480</v>
      </c>
      <c r="C92" s="28"/>
      <c r="D92" s="1"/>
      <c r="E92" s="28"/>
      <c r="F92" s="23">
        <v>-1755.8946000000001</v>
      </c>
      <c r="G92" s="24">
        <f>ROUND(SUM(G88,G91),4)</f>
        <v>-0.47120000000000001</v>
      </c>
      <c r="H92" s="25"/>
      <c r="I92" s="26"/>
    </row>
    <row r="93" spans="1:9" ht="13" customHeight="1">
      <c r="A93" s="4"/>
      <c r="B93" s="12" t="s">
        <v>827</v>
      </c>
      <c r="C93" s="13"/>
      <c r="D93" s="13"/>
      <c r="E93" s="13"/>
      <c r="F93" s="13"/>
      <c r="G93" s="13"/>
      <c r="H93" s="14"/>
      <c r="I93" s="15"/>
    </row>
    <row r="94" spans="1:9" ht="13" customHeight="1">
      <c r="A94" s="4"/>
      <c r="B94" s="12" t="s">
        <v>828</v>
      </c>
      <c r="C94" s="13"/>
      <c r="D94" s="13"/>
      <c r="E94" s="13"/>
      <c r="F94" s="4"/>
      <c r="G94" s="14"/>
      <c r="H94" s="14"/>
      <c r="I94" s="15"/>
    </row>
    <row r="95" spans="1:9" ht="13" customHeight="1">
      <c r="A95" s="16" t="s">
        <v>832</v>
      </c>
      <c r="B95" s="17" t="s">
        <v>833</v>
      </c>
      <c r="C95" s="13" t="s">
        <v>834</v>
      </c>
      <c r="D95" s="13"/>
      <c r="E95" s="18">
        <v>71725.096000000005</v>
      </c>
      <c r="F95" s="19">
        <v>888.50390000000004</v>
      </c>
      <c r="G95" s="20">
        <v>0.2384</v>
      </c>
      <c r="H95" s="21"/>
      <c r="I95" s="22"/>
    </row>
    <row r="96" spans="1:9" ht="13" customHeight="1">
      <c r="A96" s="4"/>
      <c r="B96" s="12" t="s">
        <v>477</v>
      </c>
      <c r="C96" s="13"/>
      <c r="D96" s="13"/>
      <c r="E96" s="13"/>
      <c r="F96" s="23">
        <v>888.50390000000004</v>
      </c>
      <c r="G96" s="24">
        <f>ROUND(SUM(G93:G95),4)</f>
        <v>0.2384</v>
      </c>
      <c r="H96" s="25"/>
      <c r="I96" s="26"/>
    </row>
    <row r="97" spans="1:9" ht="13" customHeight="1">
      <c r="A97" s="4"/>
      <c r="B97" s="27" t="s">
        <v>480</v>
      </c>
      <c r="C97" s="28"/>
      <c r="D97" s="1"/>
      <c r="E97" s="28"/>
      <c r="F97" s="23">
        <v>888.50390000000004</v>
      </c>
      <c r="G97" s="24">
        <f>ROUND(SUM(G96),4)</f>
        <v>0.2384</v>
      </c>
      <c r="H97" s="25"/>
      <c r="I97" s="26"/>
    </row>
    <row r="98" spans="1:9" ht="13" customHeight="1">
      <c r="A98" s="4"/>
      <c r="B98" s="12" t="s">
        <v>835</v>
      </c>
      <c r="C98" s="13"/>
      <c r="D98" s="13"/>
      <c r="E98" s="13"/>
      <c r="F98" s="13"/>
      <c r="G98" s="13"/>
      <c r="H98" s="14"/>
      <c r="I98" s="15"/>
    </row>
    <row r="99" spans="1:9" ht="13" customHeight="1">
      <c r="A99" s="16" t="s">
        <v>836</v>
      </c>
      <c r="B99" s="17" t="s">
        <v>837</v>
      </c>
      <c r="C99" s="13"/>
      <c r="D99" s="13"/>
      <c r="E99" s="18"/>
      <c r="F99" s="19">
        <v>133.69710000000001</v>
      </c>
      <c r="G99" s="20">
        <v>3.5900000000000001E-2</v>
      </c>
      <c r="H99" s="29">
        <v>5.4273872858249736E-2</v>
      </c>
      <c r="I99" s="22"/>
    </row>
    <row r="100" spans="1:9" ht="13" customHeight="1">
      <c r="A100" s="4"/>
      <c r="B100" s="12" t="s">
        <v>477</v>
      </c>
      <c r="C100" s="13"/>
      <c r="D100" s="13"/>
      <c r="E100" s="13"/>
      <c r="F100" s="23">
        <v>133.69710000000001</v>
      </c>
      <c r="G100" s="24">
        <f>ROUND(SUM(G98:G99),4)</f>
        <v>3.5900000000000001E-2</v>
      </c>
      <c r="H100" s="25"/>
      <c r="I100" s="26"/>
    </row>
    <row r="101" spans="1:9" ht="13" customHeight="1">
      <c r="A101" s="4"/>
      <c r="B101" s="27" t="s">
        <v>480</v>
      </c>
      <c r="C101" s="28"/>
      <c r="D101" s="1"/>
      <c r="E101" s="28"/>
      <c r="F101" s="23">
        <v>133.69710000000001</v>
      </c>
      <c r="G101" s="24">
        <f>ROUND(SUM(G100),4)</f>
        <v>3.5900000000000001E-2</v>
      </c>
      <c r="H101" s="25"/>
      <c r="I101" s="26"/>
    </row>
    <row r="102" spans="1:9" ht="13" customHeight="1">
      <c r="A102" s="4"/>
      <c r="B102" s="27" t="s">
        <v>838</v>
      </c>
      <c r="C102" s="13"/>
      <c r="D102" s="1"/>
      <c r="E102" s="13"/>
      <c r="F102" s="30">
        <v>1783.9907000000001</v>
      </c>
      <c r="G102" s="39">
        <v>0.47870000000000001</v>
      </c>
      <c r="H102" s="25"/>
      <c r="I102" s="26"/>
    </row>
    <row r="103" spans="1:9" ht="13" customHeight="1">
      <c r="A103" s="4"/>
      <c r="B103" s="31" t="s">
        <v>839</v>
      </c>
      <c r="C103" s="32"/>
      <c r="D103" s="32"/>
      <c r="E103" s="32"/>
      <c r="F103" s="33">
        <v>3726.9</v>
      </c>
      <c r="G103" s="34">
        <f>ROUND(SUM(G57,G92,G97,G101,G102),4)</f>
        <v>1</v>
      </c>
      <c r="H103" s="35"/>
      <c r="I103" s="36"/>
    </row>
    <row r="104" spans="1:9" ht="13" customHeight="1">
      <c r="A104" s="4"/>
      <c r="B104" s="6"/>
      <c r="C104" s="4"/>
      <c r="D104" s="4"/>
      <c r="E104" s="4"/>
      <c r="F104" s="4"/>
      <c r="G104" s="4"/>
      <c r="H104" s="4"/>
      <c r="I104" s="4"/>
    </row>
    <row r="105" spans="1:9" ht="13" customHeight="1">
      <c r="A105" s="4"/>
      <c r="B105" s="3" t="s">
        <v>842</v>
      </c>
      <c r="C105" s="4"/>
      <c r="D105" s="4"/>
      <c r="E105" s="4"/>
      <c r="F105" s="4"/>
      <c r="G105" s="4"/>
      <c r="H105" s="4"/>
      <c r="I105" s="4"/>
    </row>
    <row r="106" spans="1:9" ht="26.15" customHeight="1">
      <c r="A106" s="4"/>
      <c r="B106" s="142" t="s">
        <v>2098</v>
      </c>
      <c r="C106" s="142"/>
      <c r="D106" s="142"/>
      <c r="E106" s="142"/>
      <c r="F106" s="142"/>
      <c r="G106" s="142"/>
      <c r="H106" s="142"/>
      <c r="I106" s="142"/>
    </row>
    <row r="107" spans="1:9" ht="13" customHeight="1">
      <c r="A107" s="4"/>
      <c r="B107" s="142"/>
      <c r="C107" s="142"/>
      <c r="D107" s="142"/>
      <c r="E107" s="142"/>
      <c r="F107" s="142"/>
      <c r="G107" s="142"/>
      <c r="H107" s="142"/>
      <c r="I107" s="142"/>
    </row>
    <row r="108" spans="1:9">
      <c r="A108" s="40"/>
      <c r="B108" s="41" t="s">
        <v>2038</v>
      </c>
      <c r="C108" s="42"/>
      <c r="D108" s="42"/>
      <c r="E108" s="42"/>
      <c r="F108" s="42"/>
      <c r="G108" s="42"/>
      <c r="H108" s="42"/>
      <c r="I108" s="72"/>
    </row>
    <row r="109" spans="1:9">
      <c r="A109" s="40"/>
      <c r="B109" s="45" t="s">
        <v>2039</v>
      </c>
      <c r="C109" s="46"/>
      <c r="D109" s="46"/>
      <c r="E109" s="46"/>
      <c r="F109" s="46"/>
      <c r="G109" s="46"/>
      <c r="H109" s="46"/>
      <c r="I109" s="73"/>
    </row>
    <row r="110" spans="1:9">
      <c r="A110" s="40"/>
      <c r="B110" s="45" t="s">
        <v>2040</v>
      </c>
      <c r="C110" s="46"/>
      <c r="D110" s="46"/>
      <c r="E110" s="46"/>
      <c r="F110" s="46"/>
      <c r="G110" s="46"/>
      <c r="H110" s="46"/>
      <c r="I110" s="73"/>
    </row>
    <row r="111" spans="1:9">
      <c r="A111" s="40"/>
      <c r="B111" s="49" t="s">
        <v>2041</v>
      </c>
      <c r="C111" s="50" t="s">
        <v>2042</v>
      </c>
      <c r="D111" s="50" t="s">
        <v>2043</v>
      </c>
      <c r="E111" s="46"/>
      <c r="F111" s="46"/>
      <c r="G111" s="46"/>
      <c r="H111" s="46"/>
      <c r="I111" s="73"/>
    </row>
    <row r="112" spans="1:9">
      <c r="A112" s="40"/>
      <c r="B112" s="51" t="s">
        <v>2044</v>
      </c>
      <c r="C112" s="52">
        <v>10.366</v>
      </c>
      <c r="D112" s="97">
        <v>10.308</v>
      </c>
      <c r="E112" s="46"/>
      <c r="F112" s="74"/>
      <c r="G112" s="46"/>
      <c r="H112" s="46"/>
      <c r="I112" s="73"/>
    </row>
    <row r="113" spans="1:9">
      <c r="A113" s="40"/>
      <c r="B113" s="51" t="s">
        <v>2045</v>
      </c>
      <c r="C113" s="52">
        <v>10.366</v>
      </c>
      <c r="D113" s="97">
        <v>10.308</v>
      </c>
      <c r="E113" s="46"/>
      <c r="F113" s="74"/>
      <c r="G113" s="46"/>
      <c r="H113" s="46"/>
      <c r="I113" s="73"/>
    </row>
    <row r="114" spans="1:9">
      <c r="A114" s="40"/>
      <c r="B114" s="51" t="s">
        <v>2046</v>
      </c>
      <c r="C114" s="52">
        <v>10.46</v>
      </c>
      <c r="D114" s="97">
        <v>10.391999999999999</v>
      </c>
      <c r="E114" s="46"/>
      <c r="F114" s="74"/>
      <c r="G114" s="46"/>
      <c r="H114" s="46"/>
      <c r="I114" s="73"/>
    </row>
    <row r="115" spans="1:9">
      <c r="A115" s="40"/>
      <c r="B115" s="51" t="s">
        <v>2047</v>
      </c>
      <c r="C115" s="52">
        <v>10.46</v>
      </c>
      <c r="D115" s="97">
        <v>10.391999999999999</v>
      </c>
      <c r="E115" s="46"/>
      <c r="F115" s="74"/>
      <c r="G115" s="46"/>
      <c r="H115" s="46"/>
      <c r="I115" s="73"/>
    </row>
    <row r="116" spans="1:9">
      <c r="A116" s="40"/>
      <c r="B116" s="45" t="s">
        <v>2048</v>
      </c>
      <c r="C116" s="46"/>
      <c r="D116" s="46"/>
      <c r="E116" s="46"/>
      <c r="F116" s="46"/>
      <c r="G116" s="46"/>
      <c r="H116" s="46"/>
      <c r="I116" s="73"/>
    </row>
    <row r="117" spans="1:9">
      <c r="A117" s="40"/>
      <c r="B117" s="53" t="s">
        <v>2084</v>
      </c>
      <c r="C117" s="46"/>
      <c r="D117" s="46"/>
      <c r="E117" s="46"/>
      <c r="F117" s="46"/>
      <c r="G117" s="46"/>
      <c r="H117" s="46"/>
      <c r="I117" s="73"/>
    </row>
    <row r="118" spans="1:9">
      <c r="A118" s="40"/>
      <c r="B118" s="60" t="s">
        <v>2085</v>
      </c>
      <c r="C118" s="46"/>
      <c r="D118" s="46"/>
      <c r="E118" s="46"/>
      <c r="F118" s="46"/>
      <c r="G118" s="46"/>
      <c r="H118" s="46"/>
      <c r="I118" s="73"/>
    </row>
    <row r="119" spans="1:9">
      <c r="A119" s="40"/>
      <c r="B119" s="45" t="s">
        <v>2102</v>
      </c>
      <c r="C119" s="46"/>
      <c r="D119" s="46"/>
      <c r="E119" s="46"/>
      <c r="F119" s="46"/>
      <c r="G119" s="46"/>
      <c r="H119" s="46"/>
      <c r="I119" s="73"/>
    </row>
    <row r="120" spans="1:9">
      <c r="A120" s="40"/>
      <c r="B120" s="45" t="s">
        <v>2049</v>
      </c>
      <c r="C120" s="46"/>
      <c r="D120" s="46"/>
      <c r="E120" s="46"/>
      <c r="F120" s="46"/>
      <c r="G120" s="46"/>
      <c r="H120" s="46"/>
      <c r="I120" s="73"/>
    </row>
    <row r="121" spans="1:9">
      <c r="A121" s="40"/>
      <c r="B121" s="45" t="s">
        <v>2050</v>
      </c>
      <c r="C121" s="46"/>
      <c r="D121" s="46"/>
      <c r="E121" s="46"/>
      <c r="F121" s="46"/>
      <c r="G121" s="46"/>
      <c r="H121" s="46"/>
      <c r="I121" s="73"/>
    </row>
    <row r="122" spans="1:9">
      <c r="A122" s="40"/>
      <c r="B122" s="45" t="s">
        <v>2104</v>
      </c>
      <c r="C122" s="46"/>
      <c r="D122" s="46"/>
      <c r="E122" s="46"/>
      <c r="F122" s="46"/>
      <c r="G122" s="46"/>
      <c r="H122" s="46"/>
      <c r="I122" s="73"/>
    </row>
    <row r="123" spans="1:9">
      <c r="A123" s="40"/>
      <c r="B123" s="54" t="s">
        <v>2120</v>
      </c>
      <c r="C123" s="55"/>
      <c r="D123" s="55"/>
      <c r="E123" s="55"/>
      <c r="F123" s="55"/>
      <c r="G123" s="55"/>
      <c r="H123" s="55"/>
      <c r="I123" s="75"/>
    </row>
    <row r="124" spans="1:9">
      <c r="A124" s="40"/>
      <c r="B124" s="47"/>
      <c r="C124" s="47"/>
      <c r="D124" s="47"/>
      <c r="E124" s="47"/>
      <c r="F124" s="47"/>
      <c r="G124" s="47"/>
      <c r="H124" s="47"/>
      <c r="I124" s="47"/>
    </row>
    <row r="125" spans="1:9" ht="13" customHeight="1">
      <c r="A125" s="4"/>
      <c r="B125" s="142"/>
      <c r="C125" s="142"/>
      <c r="D125" s="142"/>
      <c r="E125" s="142"/>
      <c r="F125" s="142"/>
      <c r="G125" s="142"/>
      <c r="H125" s="142"/>
      <c r="I125" s="142"/>
    </row>
    <row r="126" spans="1:9" ht="13" customHeight="1">
      <c r="A126" s="4"/>
      <c r="B126" s="4"/>
      <c r="C126" s="143" t="s">
        <v>1232</v>
      </c>
      <c r="D126" s="143"/>
      <c r="E126" s="143"/>
      <c r="F126" s="143"/>
      <c r="G126" s="4"/>
      <c r="H126" s="4"/>
      <c r="I126" s="4"/>
    </row>
    <row r="127" spans="1:9" ht="13" customHeight="1">
      <c r="A127" s="4"/>
      <c r="B127" s="37" t="s">
        <v>844</v>
      </c>
      <c r="C127" s="143" t="s">
        <v>845</v>
      </c>
      <c r="D127" s="143"/>
      <c r="E127" s="143"/>
      <c r="F127" s="143"/>
      <c r="G127" s="4"/>
      <c r="H127" s="4"/>
      <c r="I127" s="4"/>
    </row>
    <row r="128" spans="1:9" ht="135" customHeight="1">
      <c r="A128" s="4"/>
      <c r="B128" s="38"/>
      <c r="C128" s="140"/>
      <c r="D128" s="140"/>
      <c r="E128" s="4"/>
      <c r="F128" s="4"/>
      <c r="G128" s="4"/>
      <c r="H128" s="4"/>
      <c r="I128" s="4"/>
    </row>
    <row r="130" spans="2:9">
      <c r="B130" s="41" t="s">
        <v>2121</v>
      </c>
      <c r="C130" s="42"/>
      <c r="D130" s="42"/>
      <c r="E130" s="42"/>
      <c r="F130" s="42"/>
      <c r="G130" s="101"/>
      <c r="H130" s="101"/>
      <c r="I130" s="102"/>
    </row>
    <row r="131" spans="2:9" ht="23">
      <c r="B131" s="51" t="s">
        <v>2122</v>
      </c>
      <c r="C131" s="51" t="s">
        <v>2123</v>
      </c>
      <c r="D131" s="103" t="s">
        <v>2124</v>
      </c>
      <c r="E131" s="104" t="s">
        <v>2125</v>
      </c>
      <c r="F131" s="104" t="s">
        <v>2126</v>
      </c>
      <c r="I131" s="106"/>
    </row>
    <row r="132" spans="2:9">
      <c r="B132" s="51" t="s">
        <v>2131</v>
      </c>
      <c r="C132" s="51" t="s">
        <v>2128</v>
      </c>
      <c r="D132" s="130">
        <v>1785.1262999999999</v>
      </c>
      <c r="E132" s="131">
        <v>1792.4</v>
      </c>
      <c r="F132" s="132">
        <v>11.851725</v>
      </c>
      <c r="I132" s="106"/>
    </row>
    <row r="133" spans="2:9">
      <c r="B133" s="51" t="s">
        <v>2132</v>
      </c>
      <c r="C133" s="51" t="s">
        <v>2128</v>
      </c>
      <c r="D133" s="130">
        <v>799.70450069930075</v>
      </c>
      <c r="E133" s="131">
        <v>802.9</v>
      </c>
      <c r="F133" s="132">
        <v>8.1009499999999992</v>
      </c>
      <c r="I133" s="106"/>
    </row>
    <row r="134" spans="2:9">
      <c r="B134" s="51" t="s">
        <v>2133</v>
      </c>
      <c r="C134" s="51" t="s">
        <v>2128</v>
      </c>
      <c r="D134" s="130">
        <v>959.7</v>
      </c>
      <c r="E134" s="131">
        <v>959.5</v>
      </c>
      <c r="F134" s="132">
        <v>13.08972</v>
      </c>
      <c r="I134" s="106"/>
    </row>
    <row r="135" spans="2:9">
      <c r="B135" s="51" t="s">
        <v>2135</v>
      </c>
      <c r="C135" s="51" t="s">
        <v>2128</v>
      </c>
      <c r="D135" s="130">
        <v>1392.9</v>
      </c>
      <c r="E135" s="131">
        <v>1384.2</v>
      </c>
      <c r="F135" s="132">
        <v>19.285419999999998</v>
      </c>
      <c r="I135" s="106"/>
    </row>
    <row r="136" spans="2:9">
      <c r="B136" s="51" t="s">
        <v>2136</v>
      </c>
      <c r="C136" s="51" t="s">
        <v>2128</v>
      </c>
      <c r="D136" s="130">
        <v>292.18420015255532</v>
      </c>
      <c r="E136" s="131">
        <v>288.55</v>
      </c>
      <c r="F136" s="132">
        <v>12.53392</v>
      </c>
      <c r="I136" s="106"/>
    </row>
    <row r="137" spans="2:9">
      <c r="B137" s="51" t="s">
        <v>2137</v>
      </c>
      <c r="C137" s="51" t="s">
        <v>2128</v>
      </c>
      <c r="D137" s="130">
        <v>401</v>
      </c>
      <c r="E137" s="131">
        <v>394.8</v>
      </c>
      <c r="F137" s="132">
        <v>13.461600000000001</v>
      </c>
      <c r="I137" s="106"/>
    </row>
    <row r="138" spans="2:9">
      <c r="B138" s="51" t="s">
        <v>2141</v>
      </c>
      <c r="C138" s="51" t="s">
        <v>2128</v>
      </c>
      <c r="D138" s="130">
        <v>238.89</v>
      </c>
      <c r="E138" s="131">
        <v>237.81</v>
      </c>
      <c r="F138" s="132">
        <v>9.1555999999999997</v>
      </c>
      <c r="I138" s="106"/>
    </row>
    <row r="139" spans="2:9">
      <c r="B139" s="51" t="s">
        <v>2142</v>
      </c>
      <c r="C139" s="51" t="s">
        <v>2128</v>
      </c>
      <c r="D139" s="130">
        <v>1317.4</v>
      </c>
      <c r="E139" s="131">
        <v>1300.4000000000001</v>
      </c>
      <c r="F139" s="132">
        <v>0.92254999999999998</v>
      </c>
      <c r="I139" s="106"/>
    </row>
    <row r="140" spans="2:9">
      <c r="B140" s="51" t="s">
        <v>2144</v>
      </c>
      <c r="C140" s="51" t="s">
        <v>2128</v>
      </c>
      <c r="D140" s="130">
        <v>1386.7231003076922</v>
      </c>
      <c r="E140" s="131">
        <v>1355.6</v>
      </c>
      <c r="F140" s="132">
        <v>15.634124999999999</v>
      </c>
      <c r="I140" s="106"/>
    </row>
    <row r="141" spans="2:9">
      <c r="B141" s="51" t="s">
        <v>2148</v>
      </c>
      <c r="C141" s="51" t="s">
        <v>2128</v>
      </c>
      <c r="D141" s="130">
        <v>8751.5</v>
      </c>
      <c r="E141" s="131">
        <v>8742.5</v>
      </c>
      <c r="F141" s="132">
        <v>6.1372999999999998</v>
      </c>
      <c r="I141" s="106"/>
    </row>
    <row r="142" spans="2:9">
      <c r="B142" s="51" t="s">
        <v>2150</v>
      </c>
      <c r="C142" s="51" t="s">
        <v>2128</v>
      </c>
      <c r="D142" s="130">
        <v>202.50399999999999</v>
      </c>
      <c r="E142" s="131">
        <v>205.2</v>
      </c>
      <c r="F142" s="132">
        <v>7.5528000000000004</v>
      </c>
      <c r="I142" s="106"/>
    </row>
    <row r="143" spans="2:9">
      <c r="B143" s="51" t="s">
        <v>2151</v>
      </c>
      <c r="C143" s="51" t="s">
        <v>2128</v>
      </c>
      <c r="D143" s="130">
        <v>411</v>
      </c>
      <c r="E143" s="131">
        <v>414.1</v>
      </c>
      <c r="F143" s="132">
        <v>10.966229999999999</v>
      </c>
      <c r="I143" s="106"/>
    </row>
    <row r="144" spans="2:9">
      <c r="B144" s="51" t="s">
        <v>2152</v>
      </c>
      <c r="C144" s="51" t="s">
        <v>2128</v>
      </c>
      <c r="D144" s="130">
        <v>390.9</v>
      </c>
      <c r="E144" s="131">
        <v>394.8</v>
      </c>
      <c r="F144" s="132">
        <v>9.5670900000000003</v>
      </c>
      <c r="I144" s="106"/>
    </row>
    <row r="145" spans="2:9">
      <c r="B145" s="51" t="s">
        <v>2158</v>
      </c>
      <c r="C145" s="51" t="s">
        <v>2128</v>
      </c>
      <c r="D145" s="130">
        <v>1491.8333019607844</v>
      </c>
      <c r="E145" s="131">
        <v>1476.6</v>
      </c>
      <c r="F145" s="132">
        <v>2.3199749999999999</v>
      </c>
      <c r="I145" s="106"/>
    </row>
    <row r="146" spans="2:9">
      <c r="B146" s="51" t="s">
        <v>2167</v>
      </c>
      <c r="C146" s="51" t="s">
        <v>2128</v>
      </c>
      <c r="D146" s="130">
        <v>4348.5</v>
      </c>
      <c r="E146" s="131">
        <v>4410.7</v>
      </c>
      <c r="F146" s="132">
        <v>14.33874</v>
      </c>
      <c r="I146" s="106"/>
    </row>
    <row r="147" spans="2:9">
      <c r="B147" s="51" t="s">
        <v>2179</v>
      </c>
      <c r="C147" s="51" t="s">
        <v>2128</v>
      </c>
      <c r="D147" s="130">
        <v>1792.825</v>
      </c>
      <c r="E147" s="131">
        <v>1824.3</v>
      </c>
      <c r="F147" s="132">
        <v>5.7262199999999996</v>
      </c>
      <c r="I147" s="106"/>
    </row>
    <row r="148" spans="2:9">
      <c r="B148" s="51" t="s">
        <v>2181</v>
      </c>
      <c r="C148" s="51" t="s">
        <v>2128</v>
      </c>
      <c r="D148" s="130">
        <v>286.55</v>
      </c>
      <c r="E148" s="131">
        <v>287.85000000000002</v>
      </c>
      <c r="F148" s="132">
        <v>6.9425999999999997</v>
      </c>
      <c r="I148" s="106"/>
    </row>
    <row r="149" spans="2:9">
      <c r="B149" s="51" t="s">
        <v>2188</v>
      </c>
      <c r="C149" s="51" t="s">
        <v>2128</v>
      </c>
      <c r="D149" s="130">
        <v>17475.5</v>
      </c>
      <c r="E149" s="131">
        <v>18751</v>
      </c>
      <c r="F149" s="132">
        <v>9.7395300000000002</v>
      </c>
      <c r="I149" s="106"/>
    </row>
    <row r="150" spans="2:9">
      <c r="B150" s="51" t="s">
        <v>2196</v>
      </c>
      <c r="C150" s="51" t="s">
        <v>2128</v>
      </c>
      <c r="D150" s="130">
        <v>261.3</v>
      </c>
      <c r="E150" s="131">
        <v>265.95</v>
      </c>
      <c r="F150" s="132">
        <v>19.807400000000001</v>
      </c>
      <c r="I150" s="106"/>
    </row>
    <row r="151" spans="2:9">
      <c r="B151" s="51" t="s">
        <v>2201</v>
      </c>
      <c r="C151" s="51" t="s">
        <v>2128</v>
      </c>
      <c r="D151" s="130">
        <v>7579</v>
      </c>
      <c r="E151" s="131">
        <v>7569.5</v>
      </c>
      <c r="F151" s="132">
        <v>7.4698799999999999</v>
      </c>
      <c r="I151" s="106"/>
    </row>
    <row r="152" spans="2:9">
      <c r="B152" s="51" t="s">
        <v>2222</v>
      </c>
      <c r="C152" s="51" t="s">
        <v>2128</v>
      </c>
      <c r="D152" s="130">
        <v>622.0333003508772</v>
      </c>
      <c r="E152" s="131">
        <v>624.15</v>
      </c>
      <c r="F152" s="132">
        <v>12.8068875</v>
      </c>
      <c r="I152" s="106"/>
    </row>
    <row r="153" spans="2:9">
      <c r="B153" s="51" t="s">
        <v>2244</v>
      </c>
      <c r="C153" s="51" t="s">
        <v>2128</v>
      </c>
      <c r="D153" s="130">
        <v>1242.0999999999999</v>
      </c>
      <c r="E153" s="131">
        <v>1227.3</v>
      </c>
      <c r="F153" s="132">
        <v>5.8988250000000004</v>
      </c>
      <c r="I153" s="106"/>
    </row>
    <row r="154" spans="2:9">
      <c r="B154" s="51" t="s">
        <v>2255</v>
      </c>
      <c r="C154" s="51" t="s">
        <v>2128</v>
      </c>
      <c r="D154" s="130">
        <v>2817</v>
      </c>
      <c r="E154" s="131">
        <v>2842.6</v>
      </c>
      <c r="F154" s="132">
        <v>54.554499999999997</v>
      </c>
      <c r="I154" s="106"/>
    </row>
    <row r="155" spans="2:9">
      <c r="B155" s="51" t="s">
        <v>2261</v>
      </c>
      <c r="C155" s="51" t="s">
        <v>2128</v>
      </c>
      <c r="D155" s="130">
        <v>1423.675</v>
      </c>
      <c r="E155" s="131">
        <v>1405.4</v>
      </c>
      <c r="F155" s="132">
        <v>3.9350000000000001</v>
      </c>
      <c r="I155" s="106"/>
    </row>
    <row r="156" spans="2:9">
      <c r="B156" s="51" t="s">
        <v>2267</v>
      </c>
      <c r="C156" s="51" t="s">
        <v>2128</v>
      </c>
      <c r="D156" s="130">
        <v>236.85</v>
      </c>
      <c r="E156" s="131">
        <v>236.3</v>
      </c>
      <c r="F156" s="132">
        <v>4.5441000000000003</v>
      </c>
      <c r="I156" s="106"/>
    </row>
    <row r="157" spans="2:9">
      <c r="B157" s="51" t="s">
        <v>2272</v>
      </c>
      <c r="C157" s="51" t="s">
        <v>2128</v>
      </c>
      <c r="D157" s="130">
        <v>428.9</v>
      </c>
      <c r="E157" s="131">
        <v>427.65</v>
      </c>
      <c r="F157" s="132">
        <v>8.9060400000000008</v>
      </c>
      <c r="I157" s="106"/>
    </row>
    <row r="158" spans="2:9">
      <c r="B158" s="51" t="s">
        <v>2282</v>
      </c>
      <c r="C158" s="51" t="s">
        <v>2128</v>
      </c>
      <c r="D158" s="130">
        <v>1896.6</v>
      </c>
      <c r="E158" s="131">
        <v>1870.8</v>
      </c>
      <c r="F158" s="132">
        <v>7.4449199999999998</v>
      </c>
      <c r="I158" s="106"/>
    </row>
    <row r="159" spans="2:9">
      <c r="B159" s="51" t="s">
        <v>2289</v>
      </c>
      <c r="C159" s="51" t="s">
        <v>2128</v>
      </c>
      <c r="D159" s="130">
        <v>11533</v>
      </c>
      <c r="E159" s="131">
        <v>11338</v>
      </c>
      <c r="F159" s="132">
        <v>6.43072</v>
      </c>
      <c r="I159" s="106"/>
    </row>
    <row r="160" spans="2:9">
      <c r="B160" s="51"/>
      <c r="C160" s="51"/>
      <c r="D160" s="133"/>
      <c r="E160" s="133"/>
      <c r="F160" s="133"/>
      <c r="I160" s="106"/>
    </row>
    <row r="161" spans="2:9">
      <c r="B161" s="113" t="s">
        <v>2368</v>
      </c>
      <c r="C161" s="122"/>
      <c r="D161" s="46"/>
      <c r="E161" s="46"/>
      <c r="F161" s="46"/>
      <c r="I161" s="106"/>
    </row>
    <row r="162" spans="2:9">
      <c r="B162" s="45" t="s">
        <v>2295</v>
      </c>
      <c r="C162" s="46"/>
      <c r="D162" s="46"/>
      <c r="E162" s="46"/>
      <c r="F162" s="46"/>
      <c r="I162" s="106"/>
    </row>
    <row r="163" spans="2:9">
      <c r="B163" s="45" t="s">
        <v>2369</v>
      </c>
      <c r="C163" s="123"/>
      <c r="D163" s="46"/>
      <c r="E163" s="46"/>
      <c r="F163" s="46"/>
      <c r="I163" s="106"/>
    </row>
    <row r="164" spans="2:9">
      <c r="B164" s="45" t="s">
        <v>2370</v>
      </c>
      <c r="C164" s="123"/>
      <c r="D164" s="46"/>
      <c r="E164" s="46"/>
      <c r="F164" s="46"/>
      <c r="I164" s="106"/>
    </row>
    <row r="165" spans="2:9">
      <c r="B165" s="45" t="s">
        <v>2371</v>
      </c>
      <c r="C165" s="124"/>
      <c r="D165" s="46"/>
      <c r="E165" s="46"/>
      <c r="F165" s="46"/>
      <c r="I165" s="106"/>
    </row>
    <row r="166" spans="2:9">
      <c r="B166" s="45" t="s">
        <v>2372</v>
      </c>
      <c r="C166" s="124"/>
      <c r="D166" s="46"/>
      <c r="E166" s="46"/>
      <c r="F166" s="46"/>
      <c r="I166" s="106"/>
    </row>
    <row r="167" spans="2:9">
      <c r="B167" s="45" t="s">
        <v>2373</v>
      </c>
      <c r="C167" s="124"/>
      <c r="D167" s="46"/>
      <c r="E167" s="46"/>
      <c r="F167" s="46"/>
      <c r="I167" s="106"/>
    </row>
    <row r="168" spans="2:9">
      <c r="B168" s="45"/>
      <c r="C168" s="46"/>
      <c r="D168" s="46"/>
      <c r="E168" s="46"/>
      <c r="F168" s="46"/>
      <c r="I168" s="106"/>
    </row>
    <row r="169" spans="2:9">
      <c r="B169" s="113" t="s">
        <v>2301</v>
      </c>
      <c r="C169" s="46"/>
      <c r="D169" s="46"/>
      <c r="E169" s="46"/>
      <c r="F169" s="46"/>
      <c r="I169" s="106"/>
    </row>
    <row r="170" spans="2:9" ht="23">
      <c r="B170" s="51" t="s">
        <v>2122</v>
      </c>
      <c r="C170" s="51" t="s">
        <v>2123</v>
      </c>
      <c r="D170" s="103" t="s">
        <v>2124</v>
      </c>
      <c r="E170" s="104" t="s">
        <v>2125</v>
      </c>
      <c r="F170" s="104" t="s">
        <v>2126</v>
      </c>
      <c r="I170" s="106"/>
    </row>
    <row r="171" spans="2:9">
      <c r="B171" s="145" t="s">
        <v>2302</v>
      </c>
      <c r="C171" s="146"/>
      <c r="D171" s="146"/>
      <c r="E171" s="146"/>
      <c r="F171" s="147"/>
      <c r="I171" s="106"/>
    </row>
    <row r="172" spans="2:9">
      <c r="B172" s="45" t="s">
        <v>2303</v>
      </c>
      <c r="C172" s="67"/>
      <c r="D172" s="67"/>
      <c r="E172" s="46"/>
      <c r="F172" s="46"/>
      <c r="I172" s="106"/>
    </row>
    <row r="173" spans="2:9">
      <c r="B173" s="45"/>
      <c r="C173" s="67"/>
      <c r="D173" s="67"/>
      <c r="E173" s="46"/>
      <c r="F173" s="46"/>
      <c r="I173" s="106"/>
    </row>
    <row r="174" spans="2:9">
      <c r="B174" s="45" t="s">
        <v>2304</v>
      </c>
      <c r="C174" s="67"/>
      <c r="D174" s="67"/>
      <c r="E174" s="46"/>
      <c r="F174" s="46"/>
      <c r="I174" s="106"/>
    </row>
    <row r="175" spans="2:9">
      <c r="B175" s="45" t="s">
        <v>2305</v>
      </c>
      <c r="C175" s="125"/>
      <c r="D175" s="67"/>
      <c r="E175" s="46"/>
      <c r="F175" s="46"/>
      <c r="I175" s="106"/>
    </row>
    <row r="176" spans="2:9">
      <c r="B176" s="45" t="s">
        <v>2306</v>
      </c>
      <c r="C176" s="125"/>
      <c r="D176" s="67"/>
      <c r="E176" s="46"/>
      <c r="F176" s="46"/>
      <c r="I176" s="106"/>
    </row>
    <row r="177" spans="2:9">
      <c r="B177" s="45" t="s">
        <v>2365</v>
      </c>
      <c r="C177" s="125"/>
      <c r="D177" s="67"/>
      <c r="E177" s="46"/>
      <c r="F177" s="46"/>
      <c r="I177" s="106"/>
    </row>
    <row r="178" spans="2:9">
      <c r="B178" s="45" t="s">
        <v>2366</v>
      </c>
      <c r="C178" s="125"/>
      <c r="D178" s="67"/>
      <c r="E178" s="46"/>
      <c r="F178" s="46"/>
      <c r="I178" s="106"/>
    </row>
    <row r="179" spans="2:9">
      <c r="B179" s="45" t="s">
        <v>2367</v>
      </c>
      <c r="C179" s="125"/>
      <c r="D179" s="67"/>
      <c r="E179" s="46"/>
      <c r="F179" s="46"/>
      <c r="I179" s="106"/>
    </row>
    <row r="180" spans="2:9">
      <c r="B180" s="45"/>
      <c r="C180" s="67"/>
      <c r="D180" s="67"/>
      <c r="E180" s="46"/>
      <c r="F180" s="46"/>
      <c r="I180" s="106"/>
    </row>
    <row r="181" spans="2:9">
      <c r="B181" s="113" t="s">
        <v>2310</v>
      </c>
      <c r="C181" s="67"/>
      <c r="D181" s="67"/>
      <c r="E181" s="46"/>
      <c r="F181" s="46"/>
      <c r="I181" s="106"/>
    </row>
    <row r="182" spans="2:9" ht="23">
      <c r="B182" s="51" t="s">
        <v>2122</v>
      </c>
      <c r="C182" s="63" t="s">
        <v>2311</v>
      </c>
      <c r="D182" s="103" t="s">
        <v>2312</v>
      </c>
      <c r="E182" s="104" t="s">
        <v>2313</v>
      </c>
      <c r="F182" s="46"/>
      <c r="I182" s="106"/>
    </row>
    <row r="183" spans="2:9">
      <c r="B183" s="51" t="s">
        <v>2374</v>
      </c>
      <c r="C183" s="51">
        <v>4</v>
      </c>
      <c r="D183" s="51">
        <v>5.6</v>
      </c>
      <c r="E183" s="51">
        <v>3.35</v>
      </c>
      <c r="F183" s="46"/>
      <c r="I183" s="106"/>
    </row>
    <row r="184" spans="2:9">
      <c r="B184" s="45" t="s">
        <v>2375</v>
      </c>
      <c r="C184" s="67"/>
      <c r="D184" s="67"/>
      <c r="E184" s="46"/>
      <c r="F184" s="46"/>
      <c r="I184" s="106"/>
    </row>
    <row r="185" spans="2:9">
      <c r="B185" s="45"/>
      <c r="C185" s="67"/>
      <c r="D185" s="67"/>
      <c r="E185" s="46"/>
      <c r="F185" s="46"/>
      <c r="I185" s="106"/>
    </row>
    <row r="186" spans="2:9">
      <c r="B186" s="45" t="s">
        <v>2315</v>
      </c>
      <c r="C186" s="67"/>
      <c r="D186" s="67"/>
      <c r="E186" s="46"/>
      <c r="F186" s="46"/>
      <c r="I186" s="106"/>
    </row>
    <row r="187" spans="2:9">
      <c r="B187" s="45" t="s">
        <v>2316</v>
      </c>
      <c r="C187" s="67"/>
      <c r="D187" s="67"/>
      <c r="E187" s="46"/>
      <c r="F187" s="46"/>
      <c r="I187" s="106"/>
    </row>
    <row r="188" spans="2:9">
      <c r="B188" s="45" t="s">
        <v>2317</v>
      </c>
      <c r="C188" s="67"/>
      <c r="D188" s="67"/>
      <c r="E188" s="46"/>
      <c r="F188" s="46"/>
      <c r="I188" s="106"/>
    </row>
    <row r="189" spans="2:9">
      <c r="B189" s="45" t="s">
        <v>2318</v>
      </c>
      <c r="C189" s="67"/>
      <c r="D189" s="67"/>
      <c r="E189" s="46"/>
      <c r="F189" s="46"/>
      <c r="I189" s="106"/>
    </row>
    <row r="190" spans="2:9">
      <c r="B190" s="45"/>
      <c r="C190" s="67"/>
      <c r="D190" s="67"/>
      <c r="E190" s="46"/>
      <c r="F190" s="46"/>
      <c r="I190" s="106"/>
    </row>
    <row r="191" spans="2:9">
      <c r="B191" s="113" t="s">
        <v>2319</v>
      </c>
      <c r="C191" s="67"/>
      <c r="D191" s="67"/>
      <c r="E191" s="46"/>
      <c r="F191" s="46"/>
      <c r="I191" s="106"/>
    </row>
    <row r="192" spans="2:9" ht="23">
      <c r="B192" s="51" t="s">
        <v>2122</v>
      </c>
      <c r="C192" s="51" t="s">
        <v>2320</v>
      </c>
      <c r="D192" s="103" t="s">
        <v>2321</v>
      </c>
      <c r="E192" s="104" t="s">
        <v>2322</v>
      </c>
      <c r="F192" s="104" t="s">
        <v>2323</v>
      </c>
      <c r="I192" s="106"/>
    </row>
    <row r="193" spans="2:9">
      <c r="B193" s="145" t="s">
        <v>2302</v>
      </c>
      <c r="C193" s="146"/>
      <c r="D193" s="146"/>
      <c r="E193" s="146"/>
      <c r="F193" s="147"/>
      <c r="I193" s="106"/>
    </row>
    <row r="194" spans="2:9">
      <c r="B194" s="45" t="s">
        <v>2324</v>
      </c>
      <c r="C194" s="67"/>
      <c r="D194" s="67"/>
      <c r="E194" s="46"/>
      <c r="F194" s="46"/>
      <c r="I194" s="106"/>
    </row>
    <row r="195" spans="2:9">
      <c r="B195" s="45"/>
      <c r="C195" s="67"/>
      <c r="D195" s="67"/>
      <c r="E195" s="46"/>
      <c r="F195" s="46"/>
      <c r="I195" s="106"/>
    </row>
    <row r="196" spans="2:9">
      <c r="B196" s="45" t="s">
        <v>2325</v>
      </c>
      <c r="C196" s="67"/>
      <c r="D196" s="67"/>
      <c r="E196" s="46"/>
      <c r="F196" s="46"/>
      <c r="I196" s="106"/>
    </row>
    <row r="197" spans="2:9">
      <c r="B197" s="45" t="s">
        <v>2316</v>
      </c>
      <c r="C197" s="67"/>
      <c r="D197" s="67"/>
      <c r="E197" s="46"/>
      <c r="F197" s="46"/>
      <c r="I197" s="106"/>
    </row>
    <row r="198" spans="2:9">
      <c r="B198" s="45" t="s">
        <v>2317</v>
      </c>
      <c r="C198" s="67"/>
      <c r="D198" s="67"/>
      <c r="E198" s="46"/>
      <c r="F198" s="46"/>
      <c r="I198" s="106"/>
    </row>
    <row r="199" spans="2:9">
      <c r="B199" s="45" t="s">
        <v>2318</v>
      </c>
      <c r="C199" s="67"/>
      <c r="D199" s="67"/>
      <c r="E199" s="46"/>
      <c r="F199" s="46"/>
      <c r="I199" s="106"/>
    </row>
    <row r="200" spans="2:9">
      <c r="B200" s="45"/>
      <c r="C200" s="67"/>
      <c r="D200" s="67"/>
      <c r="E200" s="46"/>
      <c r="F200" s="46"/>
      <c r="I200" s="106"/>
    </row>
    <row r="201" spans="2:9">
      <c r="B201" s="113" t="s">
        <v>2326</v>
      </c>
      <c r="C201" s="67"/>
      <c r="D201" s="67"/>
      <c r="E201" s="46"/>
      <c r="F201" s="46"/>
      <c r="I201" s="106"/>
    </row>
    <row r="202" spans="2:9">
      <c r="B202" s="71"/>
      <c r="C202" s="55"/>
      <c r="D202" s="55"/>
      <c r="E202" s="55"/>
      <c r="F202" s="55"/>
      <c r="G202" s="120"/>
      <c r="H202" s="120"/>
      <c r="I202" s="121"/>
    </row>
  </sheetData>
  <mergeCells count="8">
    <mergeCell ref="B171:F171"/>
    <mergeCell ref="B193:F193"/>
    <mergeCell ref="C128:D128"/>
    <mergeCell ref="B106:I106"/>
    <mergeCell ref="B107:I107"/>
    <mergeCell ref="B125:I125"/>
    <mergeCell ref="C126:F126"/>
    <mergeCell ref="C127:F127"/>
  </mergeCells>
  <hyperlinks>
    <hyperlink ref="A1" location="BajajFinservEquitySavingsFund" display="BFEQSF" xr:uid="{00000000-0004-0000-0700-000000000000}"/>
    <hyperlink ref="B1" location="BajajFinservEquitySavingsFund" display="Bajaj Finserv Equity Savings Fund" xr:uid="{00000000-0004-0000-0700-000001000000}"/>
  </hyperlinks>
  <pageMargins left="0" right="0" top="0" bottom="0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I175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14</v>
      </c>
      <c r="B1" s="3" t="s">
        <v>15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60</v>
      </c>
      <c r="B7" s="17" t="s">
        <v>61</v>
      </c>
      <c r="C7" s="13" t="s">
        <v>62</v>
      </c>
      <c r="D7" s="13" t="s">
        <v>63</v>
      </c>
      <c r="E7" s="18">
        <v>3102652</v>
      </c>
      <c r="F7" s="19">
        <v>42667.670299999998</v>
      </c>
      <c r="G7" s="20">
        <v>5.4899999999999997E-2</v>
      </c>
      <c r="H7" s="21"/>
      <c r="I7" s="22"/>
    </row>
    <row r="8" spans="1:9" ht="13" customHeight="1">
      <c r="A8" s="16" t="s">
        <v>64</v>
      </c>
      <c r="B8" s="17" t="s">
        <v>65</v>
      </c>
      <c r="C8" s="13" t="s">
        <v>66</v>
      </c>
      <c r="D8" s="13" t="s">
        <v>63</v>
      </c>
      <c r="E8" s="18">
        <v>4740419</v>
      </c>
      <c r="F8" s="19">
        <v>37826.1734</v>
      </c>
      <c r="G8" s="20">
        <v>4.87E-2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2229745</v>
      </c>
      <c r="F9" s="19">
        <v>28850.670600000001</v>
      </c>
      <c r="G9" s="20">
        <v>3.7100000000000001E-2</v>
      </c>
      <c r="H9" s="21"/>
      <c r="I9" s="22"/>
    </row>
    <row r="10" spans="1:9" ht="13" customHeight="1">
      <c r="A10" s="16" t="s">
        <v>249</v>
      </c>
      <c r="B10" s="17" t="s">
        <v>250</v>
      </c>
      <c r="C10" s="13" t="s">
        <v>251</v>
      </c>
      <c r="D10" s="13" t="s">
        <v>63</v>
      </c>
      <c r="E10" s="18">
        <v>6713840</v>
      </c>
      <c r="F10" s="19">
        <v>22159.028900000001</v>
      </c>
      <c r="G10" s="20">
        <v>2.8500000000000001E-2</v>
      </c>
      <c r="H10" s="21"/>
      <c r="I10" s="22"/>
    </row>
    <row r="11" spans="1:9" ht="13" customHeight="1">
      <c r="A11" s="16" t="s">
        <v>445</v>
      </c>
      <c r="B11" s="17" t="s">
        <v>446</v>
      </c>
      <c r="C11" s="13" t="s">
        <v>447</v>
      </c>
      <c r="D11" s="13" t="s">
        <v>156</v>
      </c>
      <c r="E11" s="18">
        <v>331063</v>
      </c>
      <c r="F11" s="19">
        <v>21780.6348</v>
      </c>
      <c r="G11" s="20">
        <v>2.8000000000000001E-2</v>
      </c>
      <c r="H11" s="21"/>
      <c r="I11" s="22"/>
    </row>
    <row r="12" spans="1:9" ht="13" customHeight="1">
      <c r="A12" s="16" t="s">
        <v>1115</v>
      </c>
      <c r="B12" s="17" t="s">
        <v>1116</v>
      </c>
      <c r="C12" s="13" t="s">
        <v>1117</v>
      </c>
      <c r="D12" s="13" t="s">
        <v>1118</v>
      </c>
      <c r="E12" s="18">
        <v>1826818</v>
      </c>
      <c r="F12" s="19">
        <v>21507.1283</v>
      </c>
      <c r="G12" s="20">
        <v>2.7699999999999999E-2</v>
      </c>
      <c r="H12" s="21"/>
      <c r="I12" s="22"/>
    </row>
    <row r="13" spans="1:9" ht="13" customHeight="1">
      <c r="A13" s="16" t="s">
        <v>100</v>
      </c>
      <c r="B13" s="17" t="s">
        <v>101</v>
      </c>
      <c r="C13" s="13" t="s">
        <v>102</v>
      </c>
      <c r="D13" s="13" t="s">
        <v>63</v>
      </c>
      <c r="E13" s="18">
        <v>1586617</v>
      </c>
      <c r="F13" s="19">
        <v>21351.105</v>
      </c>
      <c r="G13" s="20">
        <v>2.75E-2</v>
      </c>
      <c r="H13" s="21"/>
      <c r="I13" s="22"/>
    </row>
    <row r="14" spans="1:9" ht="13" customHeight="1">
      <c r="A14" s="16" t="s">
        <v>1100</v>
      </c>
      <c r="B14" s="17" t="s">
        <v>1101</v>
      </c>
      <c r="C14" s="13" t="s">
        <v>1102</v>
      </c>
      <c r="D14" s="13" t="s">
        <v>286</v>
      </c>
      <c r="E14" s="18">
        <v>3380780</v>
      </c>
      <c r="F14" s="19">
        <v>20957.4552</v>
      </c>
      <c r="G14" s="20">
        <v>2.7E-2</v>
      </c>
      <c r="H14" s="21"/>
      <c r="I14" s="22"/>
    </row>
    <row r="15" spans="1:9" ht="13" customHeight="1">
      <c r="A15" s="16" t="s">
        <v>212</v>
      </c>
      <c r="B15" s="17" t="s">
        <v>213</v>
      </c>
      <c r="C15" s="13" t="s">
        <v>214</v>
      </c>
      <c r="D15" s="13" t="s">
        <v>63</v>
      </c>
      <c r="E15" s="18">
        <v>1995970</v>
      </c>
      <c r="F15" s="19">
        <v>20496.615900000001</v>
      </c>
      <c r="G15" s="20">
        <v>2.64E-2</v>
      </c>
      <c r="H15" s="21"/>
      <c r="I15" s="22"/>
    </row>
    <row r="16" spans="1:9" ht="13" customHeight="1">
      <c r="A16" s="16" t="s">
        <v>71</v>
      </c>
      <c r="B16" s="17" t="s">
        <v>72</v>
      </c>
      <c r="C16" s="13" t="s">
        <v>73</v>
      </c>
      <c r="D16" s="13" t="s">
        <v>74</v>
      </c>
      <c r="E16" s="18">
        <v>1956326</v>
      </c>
      <c r="F16" s="19">
        <v>19656.1855</v>
      </c>
      <c r="G16" s="20">
        <v>2.53E-2</v>
      </c>
      <c r="H16" s="21"/>
      <c r="I16" s="22"/>
    </row>
    <row r="17" spans="1:9" ht="13" customHeight="1">
      <c r="A17" s="16" t="s">
        <v>391</v>
      </c>
      <c r="B17" s="17" t="s">
        <v>392</v>
      </c>
      <c r="C17" s="13" t="s">
        <v>393</v>
      </c>
      <c r="D17" s="13" t="s">
        <v>272</v>
      </c>
      <c r="E17" s="18">
        <v>173170</v>
      </c>
      <c r="F17" s="19">
        <v>19486.820100000001</v>
      </c>
      <c r="G17" s="20">
        <v>2.5100000000000001E-2</v>
      </c>
      <c r="H17" s="21"/>
      <c r="I17" s="22"/>
    </row>
    <row r="18" spans="1:9" ht="13" customHeight="1">
      <c r="A18" s="16" t="s">
        <v>1233</v>
      </c>
      <c r="B18" s="17" t="s">
        <v>1234</v>
      </c>
      <c r="C18" s="13" t="s">
        <v>1235</v>
      </c>
      <c r="D18" s="13" t="s">
        <v>125</v>
      </c>
      <c r="E18" s="18">
        <v>375273</v>
      </c>
      <c r="F18" s="19">
        <v>19362.2104</v>
      </c>
      <c r="G18" s="20">
        <v>2.4899999999999999E-2</v>
      </c>
      <c r="H18" s="21"/>
      <c r="I18" s="22"/>
    </row>
    <row r="19" spans="1:9" ht="13" customHeight="1">
      <c r="A19" s="16" t="s">
        <v>1122</v>
      </c>
      <c r="B19" s="17" t="s">
        <v>1123</v>
      </c>
      <c r="C19" s="13" t="s">
        <v>1124</v>
      </c>
      <c r="D19" s="13" t="s">
        <v>1118</v>
      </c>
      <c r="E19" s="18">
        <v>45719</v>
      </c>
      <c r="F19" s="19">
        <v>18913.9503</v>
      </c>
      <c r="G19" s="20">
        <v>2.4299999999999999E-2</v>
      </c>
      <c r="H19" s="21"/>
      <c r="I19" s="22"/>
    </row>
    <row r="20" spans="1:9" ht="13" customHeight="1">
      <c r="A20" s="16" t="s">
        <v>175</v>
      </c>
      <c r="B20" s="17" t="s">
        <v>176</v>
      </c>
      <c r="C20" s="13" t="s">
        <v>177</v>
      </c>
      <c r="D20" s="13" t="s">
        <v>178</v>
      </c>
      <c r="E20" s="18">
        <v>420910</v>
      </c>
      <c r="F20" s="19">
        <v>18536.876400000001</v>
      </c>
      <c r="G20" s="20">
        <v>2.3900000000000001E-2</v>
      </c>
      <c r="H20" s="21"/>
      <c r="I20" s="22"/>
    </row>
    <row r="21" spans="1:9" ht="13" customHeight="1">
      <c r="A21" s="16" t="s">
        <v>345</v>
      </c>
      <c r="B21" s="17" t="s">
        <v>346</v>
      </c>
      <c r="C21" s="13" t="s">
        <v>347</v>
      </c>
      <c r="D21" s="13" t="s">
        <v>286</v>
      </c>
      <c r="E21" s="18">
        <v>1643319</v>
      </c>
      <c r="F21" s="19">
        <v>17876.024099999999</v>
      </c>
      <c r="G21" s="20">
        <v>2.3E-2</v>
      </c>
      <c r="H21" s="21"/>
      <c r="I21" s="22"/>
    </row>
    <row r="22" spans="1:9" ht="13" customHeight="1">
      <c r="A22" s="16" t="s">
        <v>1236</v>
      </c>
      <c r="B22" s="17" t="s">
        <v>1237</v>
      </c>
      <c r="C22" s="13" t="s">
        <v>1238</v>
      </c>
      <c r="D22" s="13" t="s">
        <v>82</v>
      </c>
      <c r="E22" s="18">
        <v>1461671</v>
      </c>
      <c r="F22" s="19">
        <v>16671.088599999999</v>
      </c>
      <c r="G22" s="20">
        <v>2.1499999999999998E-2</v>
      </c>
      <c r="H22" s="21"/>
      <c r="I22" s="22"/>
    </row>
    <row r="23" spans="1:9" ht="13" customHeight="1">
      <c r="A23" s="16" t="s">
        <v>129</v>
      </c>
      <c r="B23" s="17" t="s">
        <v>130</v>
      </c>
      <c r="C23" s="13" t="s">
        <v>131</v>
      </c>
      <c r="D23" s="13" t="s">
        <v>132</v>
      </c>
      <c r="E23" s="18">
        <v>187947</v>
      </c>
      <c r="F23" s="19">
        <v>16317.558499999999</v>
      </c>
      <c r="G23" s="20">
        <v>2.1000000000000001E-2</v>
      </c>
      <c r="H23" s="21"/>
      <c r="I23" s="22"/>
    </row>
    <row r="24" spans="1:9" ht="13" customHeight="1">
      <c r="A24" s="16" t="s">
        <v>1239</v>
      </c>
      <c r="B24" s="17" t="s">
        <v>1240</v>
      </c>
      <c r="C24" s="13" t="s">
        <v>1241</v>
      </c>
      <c r="D24" s="13" t="s">
        <v>344</v>
      </c>
      <c r="E24" s="18">
        <v>319918</v>
      </c>
      <c r="F24" s="19">
        <v>16256.3133</v>
      </c>
      <c r="G24" s="20">
        <v>2.0899999999999998E-2</v>
      </c>
      <c r="H24" s="21"/>
      <c r="I24" s="22"/>
    </row>
    <row r="25" spans="1:9" ht="13" customHeight="1">
      <c r="A25" s="16" t="s">
        <v>866</v>
      </c>
      <c r="B25" s="17" t="s">
        <v>867</v>
      </c>
      <c r="C25" s="13" t="s">
        <v>868</v>
      </c>
      <c r="D25" s="13" t="s">
        <v>82</v>
      </c>
      <c r="E25" s="18">
        <v>4603189</v>
      </c>
      <c r="F25" s="19">
        <v>16212.431699999999</v>
      </c>
      <c r="G25" s="20">
        <v>2.0899999999999998E-2</v>
      </c>
      <c r="H25" s="21"/>
      <c r="I25" s="22"/>
    </row>
    <row r="26" spans="1:9" ht="13" customHeight="1">
      <c r="A26" s="16" t="s">
        <v>1242</v>
      </c>
      <c r="B26" s="17" t="s">
        <v>1243</v>
      </c>
      <c r="C26" s="13" t="s">
        <v>1244</v>
      </c>
      <c r="D26" s="13" t="s">
        <v>156</v>
      </c>
      <c r="E26" s="18">
        <v>84048</v>
      </c>
      <c r="F26" s="19">
        <v>15615.277899999999</v>
      </c>
      <c r="G26" s="20">
        <v>2.01E-2</v>
      </c>
      <c r="H26" s="21"/>
      <c r="I26" s="22"/>
    </row>
    <row r="27" spans="1:9" ht="13" customHeight="1">
      <c r="A27" s="16" t="s">
        <v>337</v>
      </c>
      <c r="B27" s="17" t="s">
        <v>338</v>
      </c>
      <c r="C27" s="13" t="s">
        <v>339</v>
      </c>
      <c r="D27" s="13" t="s">
        <v>340</v>
      </c>
      <c r="E27" s="18">
        <v>5470384</v>
      </c>
      <c r="F27" s="19">
        <v>15360.838299999999</v>
      </c>
      <c r="G27" s="20">
        <v>1.9800000000000002E-2</v>
      </c>
      <c r="H27" s="21"/>
      <c r="I27" s="22"/>
    </row>
    <row r="28" spans="1:9" ht="13" customHeight="1">
      <c r="A28" s="16" t="s">
        <v>853</v>
      </c>
      <c r="B28" s="17" t="s">
        <v>854</v>
      </c>
      <c r="C28" s="13" t="s">
        <v>855</v>
      </c>
      <c r="D28" s="13" t="s">
        <v>156</v>
      </c>
      <c r="E28" s="18">
        <v>1046991</v>
      </c>
      <c r="F28" s="19">
        <v>14688.236699999999</v>
      </c>
      <c r="G28" s="20">
        <v>1.89E-2</v>
      </c>
      <c r="H28" s="21"/>
      <c r="I28" s="22"/>
    </row>
    <row r="29" spans="1:9" ht="13" customHeight="1">
      <c r="A29" s="16" t="s">
        <v>1172</v>
      </c>
      <c r="B29" s="17" t="s">
        <v>1173</v>
      </c>
      <c r="C29" s="13" t="s">
        <v>1174</v>
      </c>
      <c r="D29" s="13" t="s">
        <v>143</v>
      </c>
      <c r="E29" s="18">
        <v>969580</v>
      </c>
      <c r="F29" s="19">
        <v>13267.7327</v>
      </c>
      <c r="G29" s="20">
        <v>1.7100000000000001E-2</v>
      </c>
      <c r="H29" s="21"/>
      <c r="I29" s="22"/>
    </row>
    <row r="30" spans="1:9" ht="13" customHeight="1">
      <c r="A30" s="16" t="s">
        <v>1245</v>
      </c>
      <c r="B30" s="17" t="s">
        <v>1246</v>
      </c>
      <c r="C30" s="13" t="s">
        <v>1247</v>
      </c>
      <c r="D30" s="13" t="s">
        <v>344</v>
      </c>
      <c r="E30" s="18">
        <v>2566087</v>
      </c>
      <c r="F30" s="19">
        <v>13258.9715</v>
      </c>
      <c r="G30" s="20">
        <v>1.7100000000000001E-2</v>
      </c>
      <c r="H30" s="21"/>
      <c r="I30" s="22"/>
    </row>
    <row r="31" spans="1:9" ht="13" customHeight="1">
      <c r="A31" s="16" t="s">
        <v>363</v>
      </c>
      <c r="B31" s="17" t="s">
        <v>364</v>
      </c>
      <c r="C31" s="13" t="s">
        <v>365</v>
      </c>
      <c r="D31" s="13" t="s">
        <v>366</v>
      </c>
      <c r="E31" s="18">
        <v>1233381</v>
      </c>
      <c r="F31" s="19">
        <v>12457.1481</v>
      </c>
      <c r="G31" s="20">
        <v>1.6E-2</v>
      </c>
      <c r="H31" s="21"/>
      <c r="I31" s="22"/>
    </row>
    <row r="32" spans="1:9" ht="13" customHeight="1">
      <c r="A32" s="16" t="s">
        <v>1209</v>
      </c>
      <c r="B32" s="17" t="s">
        <v>1210</v>
      </c>
      <c r="C32" s="13" t="s">
        <v>1211</v>
      </c>
      <c r="D32" s="13" t="s">
        <v>125</v>
      </c>
      <c r="E32" s="18">
        <v>161945</v>
      </c>
      <c r="F32" s="19">
        <v>12341.018700000001</v>
      </c>
      <c r="G32" s="20">
        <v>1.5900000000000001E-2</v>
      </c>
      <c r="H32" s="21"/>
      <c r="I32" s="22"/>
    </row>
    <row r="33" spans="1:9" ht="13" customHeight="1">
      <c r="A33" s="16" t="s">
        <v>1088</v>
      </c>
      <c r="B33" s="17" t="s">
        <v>1089</v>
      </c>
      <c r="C33" s="13" t="s">
        <v>1090</v>
      </c>
      <c r="D33" s="13" t="s">
        <v>178</v>
      </c>
      <c r="E33" s="18">
        <v>739107</v>
      </c>
      <c r="F33" s="19">
        <v>12034.879300000001</v>
      </c>
      <c r="G33" s="20">
        <v>1.55E-2</v>
      </c>
      <c r="H33" s="21"/>
      <c r="I33" s="22"/>
    </row>
    <row r="34" spans="1:9" ht="13" customHeight="1">
      <c r="A34" s="16" t="s">
        <v>936</v>
      </c>
      <c r="B34" s="17" t="s">
        <v>937</v>
      </c>
      <c r="C34" s="13" t="s">
        <v>938</v>
      </c>
      <c r="D34" s="13" t="s">
        <v>323</v>
      </c>
      <c r="E34" s="18">
        <v>3625995</v>
      </c>
      <c r="F34" s="19">
        <v>11989.352500000001</v>
      </c>
      <c r="G34" s="20">
        <v>1.54E-2</v>
      </c>
      <c r="H34" s="21"/>
      <c r="I34" s="22"/>
    </row>
    <row r="35" spans="1:9" ht="13" customHeight="1">
      <c r="A35" s="16" t="s">
        <v>1103</v>
      </c>
      <c r="B35" s="17" t="s">
        <v>1104</v>
      </c>
      <c r="C35" s="13" t="s">
        <v>1105</v>
      </c>
      <c r="D35" s="13" t="s">
        <v>178</v>
      </c>
      <c r="E35" s="18">
        <v>975031</v>
      </c>
      <c r="F35" s="19">
        <v>11801.7752</v>
      </c>
      <c r="G35" s="20">
        <v>1.52E-2</v>
      </c>
      <c r="H35" s="21"/>
      <c r="I35" s="22"/>
    </row>
    <row r="36" spans="1:9" ht="13" customHeight="1">
      <c r="A36" s="16" t="s">
        <v>302</v>
      </c>
      <c r="B36" s="17" t="s">
        <v>303</v>
      </c>
      <c r="C36" s="13" t="s">
        <v>304</v>
      </c>
      <c r="D36" s="13" t="s">
        <v>221</v>
      </c>
      <c r="E36" s="18">
        <v>703120</v>
      </c>
      <c r="F36" s="19">
        <v>11137.4208</v>
      </c>
      <c r="G36" s="20">
        <v>1.43E-2</v>
      </c>
      <c r="H36" s="21"/>
      <c r="I36" s="22"/>
    </row>
    <row r="37" spans="1:9" ht="13" customHeight="1">
      <c r="A37" s="16" t="s">
        <v>869</v>
      </c>
      <c r="B37" s="17" t="s">
        <v>870</v>
      </c>
      <c r="C37" s="13" t="s">
        <v>871</v>
      </c>
      <c r="D37" s="13" t="s">
        <v>106</v>
      </c>
      <c r="E37" s="18">
        <v>2447730</v>
      </c>
      <c r="F37" s="19">
        <v>10977.09</v>
      </c>
      <c r="G37" s="20">
        <v>1.41E-2</v>
      </c>
      <c r="H37" s="21"/>
      <c r="I37" s="22"/>
    </row>
    <row r="38" spans="1:9" ht="13" customHeight="1">
      <c r="A38" s="16" t="s">
        <v>1248</v>
      </c>
      <c r="B38" s="17" t="s">
        <v>1249</v>
      </c>
      <c r="C38" s="13" t="s">
        <v>1250</v>
      </c>
      <c r="D38" s="13" t="s">
        <v>82</v>
      </c>
      <c r="E38" s="18">
        <v>139688</v>
      </c>
      <c r="F38" s="19">
        <v>9880.8307000000004</v>
      </c>
      <c r="G38" s="20">
        <v>1.2699999999999999E-2</v>
      </c>
      <c r="H38" s="21"/>
      <c r="I38" s="22"/>
    </row>
    <row r="39" spans="1:9" ht="13" customHeight="1">
      <c r="A39" s="16" t="s">
        <v>222</v>
      </c>
      <c r="B39" s="17" t="s">
        <v>223</v>
      </c>
      <c r="C39" s="13" t="s">
        <v>224</v>
      </c>
      <c r="D39" s="13" t="s">
        <v>110</v>
      </c>
      <c r="E39" s="18">
        <v>461274</v>
      </c>
      <c r="F39" s="19">
        <v>9770.7059000000008</v>
      </c>
      <c r="G39" s="20">
        <v>1.26E-2</v>
      </c>
      <c r="H39" s="21"/>
      <c r="I39" s="22"/>
    </row>
    <row r="40" spans="1:9" ht="13" customHeight="1">
      <c r="A40" s="16" t="s">
        <v>467</v>
      </c>
      <c r="B40" s="17" t="s">
        <v>468</v>
      </c>
      <c r="C40" s="13" t="s">
        <v>469</v>
      </c>
      <c r="D40" s="13" t="s">
        <v>178</v>
      </c>
      <c r="E40" s="18">
        <v>356126</v>
      </c>
      <c r="F40" s="19">
        <v>9386.4130000000005</v>
      </c>
      <c r="G40" s="20">
        <v>1.21E-2</v>
      </c>
      <c r="H40" s="21"/>
      <c r="I40" s="22"/>
    </row>
    <row r="41" spans="1:9" ht="13" customHeight="1">
      <c r="A41" s="16" t="s">
        <v>388</v>
      </c>
      <c r="B41" s="17" t="s">
        <v>389</v>
      </c>
      <c r="C41" s="13" t="s">
        <v>390</v>
      </c>
      <c r="D41" s="13" t="s">
        <v>344</v>
      </c>
      <c r="E41" s="18">
        <v>165258</v>
      </c>
      <c r="F41" s="19">
        <v>9352.7764999999999</v>
      </c>
      <c r="G41" s="20">
        <v>1.2E-2</v>
      </c>
      <c r="H41" s="21"/>
      <c r="I41" s="22"/>
    </row>
    <row r="42" spans="1:9" ht="13" customHeight="1">
      <c r="A42" s="16" t="s">
        <v>1251</v>
      </c>
      <c r="B42" s="17" t="s">
        <v>1252</v>
      </c>
      <c r="C42" s="13" t="s">
        <v>1253</v>
      </c>
      <c r="D42" s="13" t="s">
        <v>156</v>
      </c>
      <c r="E42" s="18">
        <v>5502315</v>
      </c>
      <c r="F42" s="19">
        <v>9248.8413</v>
      </c>
      <c r="G42" s="20">
        <v>1.1900000000000001E-2</v>
      </c>
      <c r="H42" s="21"/>
      <c r="I42" s="22"/>
    </row>
    <row r="43" spans="1:9" ht="13" customHeight="1">
      <c r="A43" s="16" t="s">
        <v>161</v>
      </c>
      <c r="B43" s="17" t="s">
        <v>162</v>
      </c>
      <c r="C43" s="13" t="s">
        <v>163</v>
      </c>
      <c r="D43" s="13" t="s">
        <v>164</v>
      </c>
      <c r="E43" s="18">
        <v>3346480</v>
      </c>
      <c r="F43" s="19">
        <v>8854.7860999999994</v>
      </c>
      <c r="G43" s="20">
        <v>1.14E-2</v>
      </c>
      <c r="H43" s="21"/>
      <c r="I43" s="22"/>
    </row>
    <row r="44" spans="1:9" ht="13" customHeight="1">
      <c r="A44" s="16" t="s">
        <v>351</v>
      </c>
      <c r="B44" s="17" t="s">
        <v>352</v>
      </c>
      <c r="C44" s="13" t="s">
        <v>353</v>
      </c>
      <c r="D44" s="13" t="s">
        <v>125</v>
      </c>
      <c r="E44" s="18">
        <v>784866</v>
      </c>
      <c r="F44" s="19">
        <v>8248.9416999999994</v>
      </c>
      <c r="G44" s="20">
        <v>1.06E-2</v>
      </c>
      <c r="H44" s="21"/>
      <c r="I44" s="22"/>
    </row>
    <row r="45" spans="1:9" ht="13" customHeight="1">
      <c r="A45" s="16" t="s">
        <v>850</v>
      </c>
      <c r="B45" s="17" t="s">
        <v>851</v>
      </c>
      <c r="C45" s="13" t="s">
        <v>852</v>
      </c>
      <c r="D45" s="13" t="s">
        <v>156</v>
      </c>
      <c r="E45" s="18">
        <v>335705</v>
      </c>
      <c r="F45" s="19">
        <v>8225.7795999999998</v>
      </c>
      <c r="G45" s="20">
        <v>1.06E-2</v>
      </c>
      <c r="H45" s="21"/>
      <c r="I45" s="22"/>
    </row>
    <row r="46" spans="1:9" ht="13" customHeight="1">
      <c r="A46" s="16" t="s">
        <v>252</v>
      </c>
      <c r="B46" s="17" t="s">
        <v>253</v>
      </c>
      <c r="C46" s="13" t="s">
        <v>254</v>
      </c>
      <c r="D46" s="13" t="s">
        <v>178</v>
      </c>
      <c r="E46" s="18">
        <v>102785</v>
      </c>
      <c r="F46" s="19">
        <v>7739.7105000000001</v>
      </c>
      <c r="G46" s="20">
        <v>0.01</v>
      </c>
      <c r="H46" s="21"/>
      <c r="I46" s="22"/>
    </row>
    <row r="47" spans="1:9" ht="13" customHeight="1">
      <c r="A47" s="16" t="s">
        <v>930</v>
      </c>
      <c r="B47" s="17" t="s">
        <v>931</v>
      </c>
      <c r="C47" s="13" t="s">
        <v>932</v>
      </c>
      <c r="D47" s="13" t="s">
        <v>221</v>
      </c>
      <c r="E47" s="18">
        <v>2345852</v>
      </c>
      <c r="F47" s="19">
        <v>7571.2372999999998</v>
      </c>
      <c r="G47" s="20">
        <v>9.7000000000000003E-3</v>
      </c>
      <c r="H47" s="21"/>
      <c r="I47" s="22"/>
    </row>
    <row r="48" spans="1:9" ht="13" customHeight="1">
      <c r="A48" s="16" t="s">
        <v>893</v>
      </c>
      <c r="B48" s="17" t="s">
        <v>894</v>
      </c>
      <c r="C48" s="13" t="s">
        <v>895</v>
      </c>
      <c r="D48" s="13" t="s">
        <v>435</v>
      </c>
      <c r="E48" s="18">
        <v>736304</v>
      </c>
      <c r="F48" s="19">
        <v>7365.9852000000001</v>
      </c>
      <c r="G48" s="20">
        <v>9.4999999999999998E-3</v>
      </c>
      <c r="H48" s="21"/>
      <c r="I48" s="22"/>
    </row>
    <row r="49" spans="1:9" ht="13" customHeight="1">
      <c r="A49" s="16" t="s">
        <v>1254</v>
      </c>
      <c r="B49" s="17" t="s">
        <v>1255</v>
      </c>
      <c r="C49" s="13" t="s">
        <v>1256</v>
      </c>
      <c r="D49" s="13" t="s">
        <v>272</v>
      </c>
      <c r="E49" s="18">
        <v>750494</v>
      </c>
      <c r="F49" s="19">
        <v>6979.2190000000001</v>
      </c>
      <c r="G49" s="20">
        <v>8.9999999999999993E-3</v>
      </c>
      <c r="H49" s="21"/>
      <c r="I49" s="22"/>
    </row>
    <row r="50" spans="1:9" ht="13" customHeight="1">
      <c r="A50" s="16" t="s">
        <v>1257</v>
      </c>
      <c r="B50" s="17" t="s">
        <v>1258</v>
      </c>
      <c r="C50" s="13" t="s">
        <v>1259</v>
      </c>
      <c r="D50" s="13" t="s">
        <v>195</v>
      </c>
      <c r="E50" s="18">
        <v>486794</v>
      </c>
      <c r="F50" s="19">
        <v>6669.5645999999997</v>
      </c>
      <c r="G50" s="20">
        <v>8.6E-3</v>
      </c>
      <c r="H50" s="21"/>
      <c r="I50" s="22"/>
    </row>
    <row r="51" spans="1:9" ht="13" customHeight="1">
      <c r="A51" s="16" t="s">
        <v>1206</v>
      </c>
      <c r="B51" s="17" t="s">
        <v>1207</v>
      </c>
      <c r="C51" s="13" t="s">
        <v>1208</v>
      </c>
      <c r="D51" s="13" t="s">
        <v>344</v>
      </c>
      <c r="E51" s="18">
        <v>1747556</v>
      </c>
      <c r="F51" s="19">
        <v>6426.6372000000001</v>
      </c>
      <c r="G51" s="20">
        <v>8.3000000000000001E-3</v>
      </c>
      <c r="H51" s="21"/>
      <c r="I51" s="22"/>
    </row>
    <row r="52" spans="1:9" ht="13" customHeight="1">
      <c r="A52" s="16" t="s">
        <v>448</v>
      </c>
      <c r="B52" s="17" t="s">
        <v>449</v>
      </c>
      <c r="C52" s="13" t="s">
        <v>450</v>
      </c>
      <c r="D52" s="13" t="s">
        <v>282</v>
      </c>
      <c r="E52" s="18">
        <v>101457</v>
      </c>
      <c r="F52" s="19">
        <v>5446.6175999999996</v>
      </c>
      <c r="G52" s="20">
        <v>7.0000000000000001E-3</v>
      </c>
      <c r="H52" s="21"/>
      <c r="I52" s="22"/>
    </row>
    <row r="53" spans="1:9" ht="13" customHeight="1">
      <c r="A53" s="16" t="s">
        <v>1062</v>
      </c>
      <c r="B53" s="17" t="s">
        <v>1063</v>
      </c>
      <c r="C53" s="13" t="s">
        <v>1064</v>
      </c>
      <c r="D53" s="13" t="s">
        <v>178</v>
      </c>
      <c r="E53" s="18">
        <v>339165</v>
      </c>
      <c r="F53" s="19">
        <v>5406.2901000000002</v>
      </c>
      <c r="G53" s="20">
        <v>7.0000000000000001E-3</v>
      </c>
      <c r="H53" s="21"/>
      <c r="I53" s="22"/>
    </row>
    <row r="54" spans="1:9" ht="13" customHeight="1">
      <c r="A54" s="16" t="s">
        <v>1260</v>
      </c>
      <c r="B54" s="17" t="s">
        <v>1261</v>
      </c>
      <c r="C54" s="13" t="s">
        <v>1262</v>
      </c>
      <c r="D54" s="13" t="s">
        <v>164</v>
      </c>
      <c r="E54" s="18">
        <v>3978698</v>
      </c>
      <c r="F54" s="19">
        <v>5225.2241000000004</v>
      </c>
      <c r="G54" s="20">
        <v>6.7000000000000002E-3</v>
      </c>
      <c r="H54" s="21"/>
      <c r="I54" s="22"/>
    </row>
    <row r="55" spans="1:9" ht="13" customHeight="1">
      <c r="A55" s="16" t="s">
        <v>1065</v>
      </c>
      <c r="B55" s="17" t="s">
        <v>1066</v>
      </c>
      <c r="C55" s="13" t="s">
        <v>1067</v>
      </c>
      <c r="D55" s="13" t="s">
        <v>178</v>
      </c>
      <c r="E55" s="18">
        <v>490354</v>
      </c>
      <c r="F55" s="19">
        <v>4927.0770000000002</v>
      </c>
      <c r="G55" s="20">
        <v>6.3E-3</v>
      </c>
      <c r="H55" s="21"/>
      <c r="I55" s="22"/>
    </row>
    <row r="56" spans="1:9" ht="13" customHeight="1">
      <c r="A56" s="16" t="s">
        <v>1263</v>
      </c>
      <c r="B56" s="17" t="s">
        <v>1264</v>
      </c>
      <c r="C56" s="13" t="s">
        <v>1265</v>
      </c>
      <c r="D56" s="13" t="s">
        <v>156</v>
      </c>
      <c r="E56" s="18">
        <v>136352</v>
      </c>
      <c r="F56" s="19">
        <v>4808.0442000000003</v>
      </c>
      <c r="G56" s="20">
        <v>6.1999999999999998E-3</v>
      </c>
      <c r="H56" s="21"/>
      <c r="I56" s="22"/>
    </row>
    <row r="57" spans="1:9" ht="13" customHeight="1">
      <c r="A57" s="16" t="s">
        <v>1266</v>
      </c>
      <c r="B57" s="17" t="s">
        <v>1267</v>
      </c>
      <c r="C57" s="13" t="s">
        <v>1268</v>
      </c>
      <c r="D57" s="13" t="s">
        <v>125</v>
      </c>
      <c r="E57" s="18">
        <v>329569</v>
      </c>
      <c r="F57" s="19">
        <v>4482.7974999999997</v>
      </c>
      <c r="G57" s="20">
        <v>5.7999999999999996E-3</v>
      </c>
      <c r="H57" s="21"/>
      <c r="I57" s="22"/>
    </row>
    <row r="58" spans="1:9" ht="13" customHeight="1">
      <c r="A58" s="16" t="s">
        <v>1269</v>
      </c>
      <c r="B58" s="17" t="s">
        <v>1270</v>
      </c>
      <c r="C58" s="13" t="s">
        <v>1271</v>
      </c>
      <c r="D58" s="13" t="s">
        <v>344</v>
      </c>
      <c r="E58" s="18">
        <v>426231</v>
      </c>
      <c r="F58" s="19">
        <v>4086.4897000000001</v>
      </c>
      <c r="G58" s="20">
        <v>5.3E-3</v>
      </c>
      <c r="H58" s="21"/>
      <c r="I58" s="22"/>
    </row>
    <row r="59" spans="1:9" ht="13" customHeight="1">
      <c r="A59" s="16" t="s">
        <v>1272</v>
      </c>
      <c r="B59" s="17" t="s">
        <v>1273</v>
      </c>
      <c r="C59" s="13" t="s">
        <v>1274</v>
      </c>
      <c r="D59" s="13" t="s">
        <v>1075</v>
      </c>
      <c r="E59" s="18">
        <v>1325813</v>
      </c>
      <c r="F59" s="19">
        <v>4018.5392000000002</v>
      </c>
      <c r="G59" s="20">
        <v>5.1999999999999998E-3</v>
      </c>
      <c r="H59" s="21"/>
      <c r="I59" s="22"/>
    </row>
    <row r="60" spans="1:9" ht="13" customHeight="1">
      <c r="A60" s="16" t="s">
        <v>875</v>
      </c>
      <c r="B60" s="17" t="s">
        <v>876</v>
      </c>
      <c r="C60" s="13" t="s">
        <v>877</v>
      </c>
      <c r="D60" s="13" t="s">
        <v>96</v>
      </c>
      <c r="E60" s="18">
        <v>9353159</v>
      </c>
      <c r="F60" s="19">
        <v>3767.4524000000001</v>
      </c>
      <c r="G60" s="20">
        <v>4.7999999999999996E-3</v>
      </c>
      <c r="H60" s="21"/>
      <c r="I60" s="22"/>
    </row>
    <row r="61" spans="1:9" ht="13" customHeight="1">
      <c r="A61" s="16" t="s">
        <v>1275</v>
      </c>
      <c r="B61" s="17" t="s">
        <v>1276</v>
      </c>
      <c r="C61" s="13" t="s">
        <v>1277</v>
      </c>
      <c r="D61" s="13" t="s">
        <v>435</v>
      </c>
      <c r="E61" s="18">
        <v>240974</v>
      </c>
      <c r="F61" s="19">
        <v>3384.9618</v>
      </c>
      <c r="G61" s="20">
        <v>4.4000000000000003E-3</v>
      </c>
      <c r="H61" s="21"/>
      <c r="I61" s="22"/>
    </row>
    <row r="62" spans="1:9" ht="13" customHeight="1">
      <c r="A62" s="16" t="s">
        <v>878</v>
      </c>
      <c r="B62" s="17" t="s">
        <v>879</v>
      </c>
      <c r="C62" s="13" t="s">
        <v>880</v>
      </c>
      <c r="D62" s="13" t="s">
        <v>272</v>
      </c>
      <c r="E62" s="18">
        <v>2504997</v>
      </c>
      <c r="F62" s="19">
        <v>3379.7420000000002</v>
      </c>
      <c r="G62" s="20">
        <v>4.4000000000000003E-3</v>
      </c>
      <c r="H62" s="21"/>
      <c r="I62" s="22"/>
    </row>
    <row r="63" spans="1:9" ht="13" customHeight="1">
      <c r="A63" s="16" t="s">
        <v>246</v>
      </c>
      <c r="B63" s="17" t="s">
        <v>247</v>
      </c>
      <c r="C63" s="13" t="s">
        <v>248</v>
      </c>
      <c r="D63" s="13" t="s">
        <v>178</v>
      </c>
      <c r="E63" s="18">
        <v>1189746</v>
      </c>
      <c r="F63" s="19">
        <v>3268.8271</v>
      </c>
      <c r="G63" s="20">
        <v>4.1999999999999997E-3</v>
      </c>
      <c r="H63" s="21"/>
      <c r="I63" s="22"/>
    </row>
    <row r="64" spans="1:9" ht="13" customHeight="1">
      <c r="A64" s="16" t="s">
        <v>1278</v>
      </c>
      <c r="B64" s="17" t="s">
        <v>1279</v>
      </c>
      <c r="C64" s="13" t="s">
        <v>1280</v>
      </c>
      <c r="D64" s="13" t="s">
        <v>344</v>
      </c>
      <c r="E64" s="18">
        <v>711577</v>
      </c>
      <c r="F64" s="19">
        <v>3258.6669000000002</v>
      </c>
      <c r="G64" s="20">
        <v>4.1999999999999997E-3</v>
      </c>
      <c r="H64" s="21"/>
      <c r="I64" s="22"/>
    </row>
    <row r="65" spans="1:9" ht="13" customHeight="1">
      <c r="A65" s="16" t="s">
        <v>348</v>
      </c>
      <c r="B65" s="17" t="s">
        <v>349</v>
      </c>
      <c r="C65" s="13" t="s">
        <v>350</v>
      </c>
      <c r="D65" s="13" t="s">
        <v>323</v>
      </c>
      <c r="E65" s="18">
        <v>114215</v>
      </c>
      <c r="F65" s="19">
        <v>3240.5079999999998</v>
      </c>
      <c r="G65" s="20">
        <v>4.1999999999999997E-3</v>
      </c>
      <c r="H65" s="21"/>
      <c r="I65" s="22"/>
    </row>
    <row r="66" spans="1:9" ht="13" customHeight="1">
      <c r="A66" s="16" t="s">
        <v>1140</v>
      </c>
      <c r="B66" s="17" t="s">
        <v>1141</v>
      </c>
      <c r="C66" s="13" t="s">
        <v>1142</v>
      </c>
      <c r="D66" s="13" t="s">
        <v>286</v>
      </c>
      <c r="E66" s="18">
        <v>785915</v>
      </c>
      <c r="F66" s="19">
        <v>3046.2064999999998</v>
      </c>
      <c r="G66" s="20">
        <v>3.8999999999999998E-3</v>
      </c>
      <c r="H66" s="21"/>
      <c r="I66" s="22"/>
    </row>
    <row r="67" spans="1:9" ht="13" customHeight="1">
      <c r="A67" s="16" t="s">
        <v>1196</v>
      </c>
      <c r="B67" s="17" t="s">
        <v>1197</v>
      </c>
      <c r="C67" s="13" t="s">
        <v>1198</v>
      </c>
      <c r="D67" s="13" t="s">
        <v>286</v>
      </c>
      <c r="E67" s="18">
        <v>88546</v>
      </c>
      <c r="F67" s="19">
        <v>2563.4951999999998</v>
      </c>
      <c r="G67" s="20">
        <v>3.3E-3</v>
      </c>
      <c r="H67" s="21"/>
      <c r="I67" s="22"/>
    </row>
    <row r="68" spans="1:9" ht="13" customHeight="1">
      <c r="A68" s="16" t="s">
        <v>1281</v>
      </c>
      <c r="B68" s="17" t="s">
        <v>1282</v>
      </c>
      <c r="C68" s="13" t="s">
        <v>1283</v>
      </c>
      <c r="D68" s="13" t="s">
        <v>164</v>
      </c>
      <c r="E68" s="18">
        <v>90645</v>
      </c>
      <c r="F68" s="19">
        <v>2441.0699</v>
      </c>
      <c r="G68" s="20">
        <v>3.0999999999999999E-3</v>
      </c>
      <c r="H68" s="21"/>
      <c r="I68" s="22"/>
    </row>
    <row r="69" spans="1:9" ht="13" customHeight="1">
      <c r="A69" s="16" t="s">
        <v>179</v>
      </c>
      <c r="B69" s="17" t="s">
        <v>180</v>
      </c>
      <c r="C69" s="13" t="s">
        <v>181</v>
      </c>
      <c r="D69" s="13" t="s">
        <v>156</v>
      </c>
      <c r="E69" s="18">
        <v>100000</v>
      </c>
      <c r="F69" s="19">
        <v>1862.5</v>
      </c>
      <c r="G69" s="20">
        <v>2.3999999999999998E-3</v>
      </c>
      <c r="H69" s="21"/>
      <c r="I69" s="22"/>
    </row>
    <row r="70" spans="1:9" ht="13" customHeight="1">
      <c r="A70" s="16" t="s">
        <v>1085</v>
      </c>
      <c r="B70" s="17" t="s">
        <v>1086</v>
      </c>
      <c r="C70" s="13" t="s">
        <v>1087</v>
      </c>
      <c r="D70" s="13" t="s">
        <v>156</v>
      </c>
      <c r="E70" s="18">
        <v>115020</v>
      </c>
      <c r="F70" s="19">
        <v>1529.6510000000001</v>
      </c>
      <c r="G70" s="20">
        <v>2E-3</v>
      </c>
      <c r="H70" s="21"/>
      <c r="I70" s="22"/>
    </row>
    <row r="71" spans="1:9" ht="13" customHeight="1">
      <c r="A71" s="16" t="s">
        <v>1228</v>
      </c>
      <c r="B71" s="17" t="s">
        <v>1229</v>
      </c>
      <c r="C71" s="13" t="s">
        <v>1230</v>
      </c>
      <c r="D71" s="13" t="s">
        <v>156</v>
      </c>
      <c r="E71" s="18">
        <v>33240</v>
      </c>
      <c r="F71" s="19">
        <v>1528.0427999999999</v>
      </c>
      <c r="G71" s="20">
        <v>2E-3</v>
      </c>
      <c r="H71" s="21"/>
      <c r="I71" s="22"/>
    </row>
    <row r="72" spans="1:9" ht="13" customHeight="1">
      <c r="A72" s="16" t="s">
        <v>1076</v>
      </c>
      <c r="B72" s="17" t="s">
        <v>1077</v>
      </c>
      <c r="C72" s="13" t="s">
        <v>1078</v>
      </c>
      <c r="D72" s="13" t="s">
        <v>211</v>
      </c>
      <c r="E72" s="18">
        <v>60879</v>
      </c>
      <c r="F72" s="19">
        <v>805.7944</v>
      </c>
      <c r="G72" s="20">
        <v>1E-3</v>
      </c>
      <c r="H72" s="21"/>
      <c r="I72" s="22"/>
    </row>
    <row r="73" spans="1:9" ht="13" customHeight="1">
      <c r="A73" s="16" t="s">
        <v>902</v>
      </c>
      <c r="B73" s="17" t="s">
        <v>903</v>
      </c>
      <c r="C73" s="13" t="s">
        <v>904</v>
      </c>
      <c r="D73" s="13" t="s">
        <v>78</v>
      </c>
      <c r="E73" s="18">
        <v>2106899</v>
      </c>
      <c r="F73" s="19">
        <v>742.89260000000002</v>
      </c>
      <c r="G73" s="20">
        <v>1E-3</v>
      </c>
      <c r="H73" s="21"/>
      <c r="I73" s="22"/>
    </row>
    <row r="74" spans="1:9" ht="13" customHeight="1">
      <c r="A74" s="16" t="s">
        <v>1284</v>
      </c>
      <c r="B74" s="17" t="s">
        <v>1285</v>
      </c>
      <c r="C74" s="13" t="s">
        <v>1286</v>
      </c>
      <c r="D74" s="13" t="s">
        <v>286</v>
      </c>
      <c r="E74" s="18">
        <v>5484</v>
      </c>
      <c r="F74" s="19">
        <v>21.6097</v>
      </c>
      <c r="G74" s="21" t="s">
        <v>476</v>
      </c>
      <c r="H74" s="21"/>
      <c r="I74" s="22"/>
    </row>
    <row r="75" spans="1:9" ht="13" customHeight="1">
      <c r="A75" s="4"/>
      <c r="B75" s="12" t="s">
        <v>477</v>
      </c>
      <c r="C75" s="13"/>
      <c r="D75" s="13"/>
      <c r="E75" s="13"/>
      <c r="F75" s="23">
        <v>760779.61120000004</v>
      </c>
      <c r="G75" s="24">
        <f>ROUND(SUM(G1:G74),4)</f>
        <v>0.97940000000000005</v>
      </c>
      <c r="H75" s="25"/>
      <c r="I75" s="26"/>
    </row>
    <row r="76" spans="1:9" ht="13" customHeight="1">
      <c r="A76" s="4"/>
      <c r="B76" s="27" t="s">
        <v>478</v>
      </c>
      <c r="C76" s="1"/>
      <c r="D76" s="1"/>
      <c r="E76" s="1"/>
      <c r="F76" s="25" t="s">
        <v>479</v>
      </c>
      <c r="G76" s="25" t="s">
        <v>479</v>
      </c>
      <c r="H76" s="25"/>
      <c r="I76" s="26"/>
    </row>
    <row r="77" spans="1:9" ht="13" customHeight="1">
      <c r="A77" s="4"/>
      <c r="B77" s="27" t="s">
        <v>477</v>
      </c>
      <c r="C77" s="1"/>
      <c r="D77" s="1"/>
      <c r="E77" s="1"/>
      <c r="F77" s="25" t="s">
        <v>479</v>
      </c>
      <c r="G77" s="25" t="s">
        <v>479</v>
      </c>
      <c r="H77" s="25"/>
      <c r="I77" s="26"/>
    </row>
    <row r="78" spans="1:9" ht="13" customHeight="1">
      <c r="A78" s="4"/>
      <c r="B78" s="27" t="s">
        <v>480</v>
      </c>
      <c r="C78" s="28"/>
      <c r="D78" s="1"/>
      <c r="E78" s="28"/>
      <c r="F78" s="23">
        <v>760779.61120000004</v>
      </c>
      <c r="G78" s="24">
        <f>ROUND(SUM(G75),4)</f>
        <v>0.97940000000000005</v>
      </c>
      <c r="H78" s="25"/>
      <c r="I78" s="26"/>
    </row>
    <row r="79" spans="1:9" ht="13" customHeight="1">
      <c r="A79" s="4"/>
      <c r="B79" s="12" t="s">
        <v>481</v>
      </c>
      <c r="C79" s="13"/>
      <c r="D79" s="13"/>
      <c r="E79" s="13"/>
      <c r="F79" s="13"/>
      <c r="G79" s="13"/>
      <c r="H79" s="14"/>
      <c r="I79" s="15"/>
    </row>
    <row r="80" spans="1:9" ht="13" customHeight="1">
      <c r="A80" s="4"/>
      <c r="B80" s="12" t="s">
        <v>482</v>
      </c>
      <c r="C80" s="13"/>
      <c r="D80" s="13"/>
      <c r="E80" s="13"/>
      <c r="F80" s="4"/>
      <c r="G80" s="14"/>
      <c r="H80" s="14"/>
      <c r="I80" s="15"/>
    </row>
    <row r="81" spans="1:9" ht="13" customHeight="1">
      <c r="A81" s="16" t="s">
        <v>653</v>
      </c>
      <c r="B81" s="17" t="s">
        <v>654</v>
      </c>
      <c r="C81" s="13"/>
      <c r="D81" s="13"/>
      <c r="E81" s="18">
        <v>-240000</v>
      </c>
      <c r="F81" s="19">
        <v>-3821.04</v>
      </c>
      <c r="G81" s="20">
        <v>-4.8999999999999998E-3</v>
      </c>
      <c r="H81" s="21"/>
      <c r="I81" s="22"/>
    </row>
    <row r="82" spans="1:9" ht="13" customHeight="1">
      <c r="A82" s="4"/>
      <c r="B82" s="12" t="s">
        <v>477</v>
      </c>
      <c r="C82" s="13"/>
      <c r="D82" s="13"/>
      <c r="E82" s="13"/>
      <c r="F82" s="23">
        <v>-3821.04</v>
      </c>
      <c r="G82" s="24">
        <f>ROUND(SUM(G79:G81),4)</f>
        <v>-4.8999999999999998E-3</v>
      </c>
      <c r="H82" s="25"/>
      <c r="I82" s="26"/>
    </row>
    <row r="83" spans="1:9" ht="13" customHeight="1">
      <c r="A83" s="4"/>
      <c r="B83" s="27" t="s">
        <v>480</v>
      </c>
      <c r="C83" s="28"/>
      <c r="D83" s="1"/>
      <c r="E83" s="28"/>
      <c r="F83" s="23">
        <v>-3821.04</v>
      </c>
      <c r="G83" s="24">
        <f>ROUND(SUM(G82),4)</f>
        <v>-4.8999999999999998E-3</v>
      </c>
      <c r="H83" s="25"/>
      <c r="I83" s="26"/>
    </row>
    <row r="84" spans="1:9" ht="13" customHeight="1">
      <c r="A84" s="4"/>
      <c r="B84" s="12" t="s">
        <v>827</v>
      </c>
      <c r="C84" s="13"/>
      <c r="D84" s="13"/>
      <c r="E84" s="13"/>
      <c r="F84" s="13"/>
      <c r="G84" s="13"/>
      <c r="H84" s="14"/>
      <c r="I84" s="15"/>
    </row>
    <row r="85" spans="1:9" ht="13" customHeight="1">
      <c r="A85" s="4"/>
      <c r="B85" s="12" t="s">
        <v>828</v>
      </c>
      <c r="C85" s="13"/>
      <c r="D85" s="13"/>
      <c r="E85" s="13"/>
      <c r="F85" s="4"/>
      <c r="G85" s="14"/>
      <c r="H85" s="14"/>
      <c r="I85" s="15"/>
    </row>
    <row r="86" spans="1:9" ht="13" customHeight="1">
      <c r="A86" s="16" t="s">
        <v>832</v>
      </c>
      <c r="B86" s="17" t="s">
        <v>833</v>
      </c>
      <c r="C86" s="13" t="s">
        <v>834</v>
      </c>
      <c r="D86" s="13"/>
      <c r="E86" s="18">
        <v>253177.79399999999</v>
      </c>
      <c r="F86" s="19">
        <v>3136.2725999999998</v>
      </c>
      <c r="G86" s="20">
        <v>4.0000000000000001E-3</v>
      </c>
      <c r="H86" s="21"/>
      <c r="I86" s="22"/>
    </row>
    <row r="87" spans="1:9" ht="13" customHeight="1">
      <c r="A87" s="4"/>
      <c r="B87" s="12" t="s">
        <v>477</v>
      </c>
      <c r="C87" s="13"/>
      <c r="D87" s="13"/>
      <c r="E87" s="13"/>
      <c r="F87" s="23">
        <v>3136.2725999999998</v>
      </c>
      <c r="G87" s="24">
        <f>ROUND(SUM(G84:G86),4)</f>
        <v>4.0000000000000001E-3</v>
      </c>
      <c r="H87" s="25"/>
      <c r="I87" s="26"/>
    </row>
    <row r="88" spans="1:9" ht="13" customHeight="1">
      <c r="A88" s="4"/>
      <c r="B88" s="27" t="s">
        <v>480</v>
      </c>
      <c r="C88" s="28"/>
      <c r="D88" s="1"/>
      <c r="E88" s="28"/>
      <c r="F88" s="23">
        <v>3136.2725999999998</v>
      </c>
      <c r="G88" s="24">
        <f>ROUND(SUM(G87),4)</f>
        <v>4.0000000000000001E-3</v>
      </c>
      <c r="H88" s="25"/>
      <c r="I88" s="26"/>
    </row>
    <row r="89" spans="1:9" ht="13" customHeight="1">
      <c r="A89" s="4"/>
      <c r="B89" s="12" t="s">
        <v>835</v>
      </c>
      <c r="C89" s="13"/>
      <c r="D89" s="13"/>
      <c r="E89" s="13"/>
      <c r="F89" s="13"/>
      <c r="G89" s="13"/>
      <c r="H89" s="14"/>
      <c r="I89" s="15"/>
    </row>
    <row r="90" spans="1:9" ht="13" customHeight="1">
      <c r="A90" s="16" t="s">
        <v>836</v>
      </c>
      <c r="B90" s="17" t="s">
        <v>837</v>
      </c>
      <c r="C90" s="13"/>
      <c r="D90" s="13"/>
      <c r="E90" s="18"/>
      <c r="F90" s="19">
        <v>7349.2722999999996</v>
      </c>
      <c r="G90" s="20">
        <v>9.4999999999999998E-3</v>
      </c>
      <c r="H90" s="29">
        <v>5.4273934513939415E-2</v>
      </c>
      <c r="I90" s="22"/>
    </row>
    <row r="91" spans="1:9" ht="13" customHeight="1">
      <c r="A91" s="4"/>
      <c r="B91" s="12" t="s">
        <v>477</v>
      </c>
      <c r="C91" s="13"/>
      <c r="D91" s="13"/>
      <c r="E91" s="13"/>
      <c r="F91" s="23">
        <v>7349.2722999999996</v>
      </c>
      <c r="G91" s="24">
        <f>ROUND(SUM(G89:G90),4)</f>
        <v>9.4999999999999998E-3</v>
      </c>
      <c r="H91" s="25"/>
      <c r="I91" s="26"/>
    </row>
    <row r="92" spans="1:9" ht="13" customHeight="1">
      <c r="A92" s="4"/>
      <c r="B92" s="27" t="s">
        <v>480</v>
      </c>
      <c r="C92" s="28"/>
      <c r="D92" s="1"/>
      <c r="E92" s="28"/>
      <c r="F92" s="23">
        <v>7349.2722999999996</v>
      </c>
      <c r="G92" s="24">
        <f>ROUND(SUM(G91),4)</f>
        <v>9.4999999999999998E-3</v>
      </c>
      <c r="H92" s="25"/>
      <c r="I92" s="26"/>
    </row>
    <row r="93" spans="1:9" ht="13" customHeight="1">
      <c r="A93" s="4"/>
      <c r="B93" s="27" t="s">
        <v>838</v>
      </c>
      <c r="C93" s="13"/>
      <c r="D93" s="1"/>
      <c r="E93" s="13"/>
      <c r="F93" s="30">
        <v>9449.8138999999992</v>
      </c>
      <c r="G93" s="39">
        <v>1.2E-2</v>
      </c>
      <c r="H93" s="25"/>
      <c r="I93" s="26"/>
    </row>
    <row r="94" spans="1:9" ht="13" customHeight="1">
      <c r="A94" s="4"/>
      <c r="B94" s="31" t="s">
        <v>839</v>
      </c>
      <c r="C94" s="32"/>
      <c r="D94" s="32"/>
      <c r="E94" s="32"/>
      <c r="F94" s="33">
        <v>776893.93</v>
      </c>
      <c r="G94" s="34">
        <f>ROUND(SUM(G78,G83,G88,G92,G93),4)</f>
        <v>1</v>
      </c>
      <c r="H94" s="35"/>
      <c r="I94" s="36"/>
    </row>
    <row r="95" spans="1:9" ht="13" customHeight="1">
      <c r="A95" s="4"/>
      <c r="B95" s="6"/>
      <c r="C95" s="4"/>
      <c r="D95" s="4"/>
      <c r="E95" s="4"/>
      <c r="F95" s="4"/>
      <c r="G95" s="4"/>
      <c r="H95" s="4"/>
      <c r="I95" s="4"/>
    </row>
    <row r="96" spans="1:9" ht="13" customHeight="1">
      <c r="A96" s="4"/>
      <c r="B96" s="3" t="s">
        <v>841</v>
      </c>
      <c r="C96" s="4"/>
      <c r="D96" s="4"/>
      <c r="E96" s="4"/>
      <c r="F96" s="4"/>
      <c r="G96" s="4"/>
      <c r="H96" s="4"/>
      <c r="I96" s="4"/>
    </row>
    <row r="97" spans="1:9" ht="13" customHeight="1">
      <c r="A97" s="4"/>
      <c r="B97" s="3" t="s">
        <v>842</v>
      </c>
      <c r="C97" s="4"/>
      <c r="D97" s="4"/>
      <c r="E97" s="4"/>
      <c r="F97" s="4"/>
      <c r="G97" s="4"/>
      <c r="H97" s="4"/>
      <c r="I97" s="4"/>
    </row>
    <row r="98" spans="1:9" ht="26.15" customHeight="1">
      <c r="A98" s="4"/>
      <c r="B98" s="142" t="s">
        <v>2098</v>
      </c>
      <c r="C98" s="142"/>
      <c r="D98" s="142"/>
      <c r="E98" s="142"/>
      <c r="F98" s="142"/>
      <c r="G98" s="142"/>
      <c r="H98" s="142"/>
      <c r="I98" s="142"/>
    </row>
    <row r="99" spans="1:9" ht="13" customHeight="1">
      <c r="A99" s="4"/>
      <c r="B99" s="142"/>
      <c r="C99" s="142"/>
      <c r="D99" s="142"/>
      <c r="E99" s="142"/>
      <c r="F99" s="142"/>
      <c r="G99" s="142"/>
      <c r="H99" s="142"/>
      <c r="I99" s="142"/>
    </row>
    <row r="100" spans="1:9">
      <c r="A100" s="40"/>
      <c r="B100" s="41" t="s">
        <v>2038</v>
      </c>
      <c r="C100" s="42"/>
      <c r="D100" s="42"/>
      <c r="E100" s="43"/>
      <c r="F100" s="43"/>
      <c r="G100" s="43"/>
      <c r="H100" s="43"/>
      <c r="I100" s="44"/>
    </row>
    <row r="101" spans="1:9">
      <c r="A101" s="40"/>
      <c r="B101" s="45" t="s">
        <v>2039</v>
      </c>
      <c r="C101" s="46"/>
      <c r="D101" s="46"/>
      <c r="E101" s="47"/>
      <c r="F101" s="47"/>
      <c r="G101" s="47"/>
      <c r="H101" s="47"/>
      <c r="I101" s="48"/>
    </row>
    <row r="102" spans="1:9">
      <c r="A102" s="40"/>
      <c r="B102" s="45" t="s">
        <v>2040</v>
      </c>
      <c r="C102" s="46"/>
      <c r="D102" s="46"/>
      <c r="E102" s="47"/>
      <c r="F102" s="47"/>
      <c r="G102" s="47"/>
      <c r="H102" s="47"/>
      <c r="I102" s="48"/>
    </row>
    <row r="103" spans="1:9">
      <c r="A103" s="40"/>
      <c r="B103" s="49" t="s">
        <v>2041</v>
      </c>
      <c r="C103" s="50" t="s">
        <v>2042</v>
      </c>
      <c r="D103" s="50" t="s">
        <v>2043</v>
      </c>
      <c r="E103" s="47"/>
      <c r="F103" s="47"/>
      <c r="G103" s="47"/>
      <c r="H103" s="47"/>
      <c r="I103" s="48"/>
    </row>
    <row r="104" spans="1:9">
      <c r="A104" s="40"/>
      <c r="B104" s="51" t="s">
        <v>2044</v>
      </c>
      <c r="C104" s="52">
        <v>15.323</v>
      </c>
      <c r="D104" s="97">
        <v>14.744</v>
      </c>
      <c r="E104" s="47"/>
      <c r="F104" s="47"/>
      <c r="G104" s="47"/>
      <c r="H104" s="47"/>
      <c r="I104" s="48"/>
    </row>
    <row r="105" spans="1:9">
      <c r="A105" s="40"/>
      <c r="B105" s="51" t="s">
        <v>2045</v>
      </c>
      <c r="C105" s="52">
        <v>15.323</v>
      </c>
      <c r="D105" s="97">
        <v>14.744</v>
      </c>
      <c r="E105" s="47"/>
      <c r="F105" s="47"/>
      <c r="G105" s="47"/>
      <c r="H105" s="47"/>
      <c r="I105" s="48"/>
    </row>
    <row r="106" spans="1:9">
      <c r="A106" s="40"/>
      <c r="B106" s="51" t="s">
        <v>2046</v>
      </c>
      <c r="C106" s="52">
        <v>15.948</v>
      </c>
      <c r="D106" s="97">
        <v>15.327999999999999</v>
      </c>
      <c r="E106" s="47"/>
      <c r="F106" s="47"/>
      <c r="G106" s="47"/>
      <c r="H106" s="47"/>
      <c r="I106" s="48"/>
    </row>
    <row r="107" spans="1:9">
      <c r="A107" s="40"/>
      <c r="B107" s="51" t="s">
        <v>2047</v>
      </c>
      <c r="C107" s="52">
        <v>15.948</v>
      </c>
      <c r="D107" s="97">
        <v>15.327999999999999</v>
      </c>
      <c r="E107" s="47"/>
      <c r="F107" s="47"/>
      <c r="G107" s="47"/>
      <c r="H107" s="47"/>
      <c r="I107" s="48"/>
    </row>
    <row r="108" spans="1:9">
      <c r="A108" s="40"/>
      <c r="B108" s="45" t="s">
        <v>2048</v>
      </c>
      <c r="C108" s="46"/>
      <c r="D108" s="46"/>
      <c r="E108" s="47"/>
      <c r="F108" s="47"/>
      <c r="G108" s="47"/>
      <c r="H108" s="47"/>
      <c r="I108" s="48"/>
    </row>
    <row r="109" spans="1:9">
      <c r="A109" s="40"/>
      <c r="B109" s="45" t="s">
        <v>2086</v>
      </c>
      <c r="C109" s="46"/>
      <c r="D109" s="46"/>
      <c r="E109" s="47"/>
      <c r="F109" s="47"/>
      <c r="G109" s="47"/>
      <c r="H109" s="47"/>
      <c r="I109" s="48"/>
    </row>
    <row r="110" spans="1:9">
      <c r="A110" s="40"/>
      <c r="B110" s="45" t="s">
        <v>2096</v>
      </c>
      <c r="C110" s="46"/>
      <c r="D110" s="46"/>
      <c r="E110" s="47"/>
      <c r="F110" s="47"/>
      <c r="G110" s="47"/>
      <c r="H110" s="47"/>
      <c r="I110" s="48"/>
    </row>
    <row r="111" spans="1:9">
      <c r="A111" s="40"/>
      <c r="B111" s="45" t="s">
        <v>2063</v>
      </c>
      <c r="C111" s="46"/>
      <c r="D111" s="46"/>
      <c r="E111" s="47"/>
      <c r="F111" s="47"/>
      <c r="G111" s="47"/>
      <c r="H111" s="47"/>
      <c r="I111" s="48"/>
    </row>
    <row r="112" spans="1:9">
      <c r="A112" s="40"/>
      <c r="B112" s="45" t="s">
        <v>2061</v>
      </c>
      <c r="C112" s="46"/>
      <c r="D112" s="46"/>
      <c r="E112" s="47"/>
      <c r="F112" s="47"/>
      <c r="G112" s="47"/>
      <c r="H112" s="47"/>
      <c r="I112" s="48"/>
    </row>
    <row r="113" spans="1:9">
      <c r="A113" s="40"/>
      <c r="B113" s="45" t="s">
        <v>2119</v>
      </c>
      <c r="C113" s="46"/>
      <c r="D113" s="46"/>
      <c r="E113" s="47"/>
      <c r="F113" s="47"/>
      <c r="G113" s="47"/>
      <c r="H113" s="47"/>
      <c r="I113" s="48"/>
    </row>
    <row r="114" spans="1:9">
      <c r="A114" s="40"/>
      <c r="B114" s="54" t="s">
        <v>2109</v>
      </c>
      <c r="C114" s="55"/>
      <c r="D114" s="55"/>
      <c r="E114" s="56"/>
      <c r="F114" s="56"/>
      <c r="G114" s="56"/>
      <c r="H114" s="56"/>
      <c r="I114" s="57"/>
    </row>
    <row r="115" spans="1:9">
      <c r="A115" s="40"/>
      <c r="B115" s="47"/>
      <c r="C115" s="47"/>
      <c r="D115" s="47"/>
      <c r="E115" s="47"/>
      <c r="F115" s="47"/>
      <c r="G115" s="47"/>
      <c r="H115" s="47"/>
      <c r="I115" s="47"/>
    </row>
    <row r="116" spans="1:9" ht="13" customHeight="1">
      <c r="A116" s="4"/>
      <c r="B116" s="142"/>
      <c r="C116" s="142"/>
      <c r="D116" s="142"/>
      <c r="E116" s="142"/>
      <c r="F116" s="142"/>
      <c r="G116" s="142"/>
      <c r="H116" s="142"/>
      <c r="I116" s="142"/>
    </row>
    <row r="117" spans="1:9" ht="13" customHeight="1">
      <c r="A117" s="4"/>
      <c r="B117" s="4"/>
      <c r="C117" s="143" t="s">
        <v>1287</v>
      </c>
      <c r="D117" s="143"/>
      <c r="E117" s="143"/>
      <c r="F117" s="143"/>
      <c r="G117" s="4"/>
      <c r="H117" s="4"/>
      <c r="I117" s="4"/>
    </row>
    <row r="118" spans="1:9" ht="13" customHeight="1">
      <c r="A118" s="4"/>
      <c r="B118" s="37" t="s">
        <v>844</v>
      </c>
      <c r="C118" s="143" t="s">
        <v>845</v>
      </c>
      <c r="D118" s="143"/>
      <c r="E118" s="143"/>
      <c r="F118" s="143"/>
      <c r="G118" s="4"/>
      <c r="H118" s="4"/>
      <c r="I118" s="4"/>
    </row>
    <row r="119" spans="1:9" ht="135" customHeight="1">
      <c r="A119" s="4"/>
      <c r="B119" s="38"/>
      <c r="C119" s="140"/>
      <c r="D119" s="140"/>
      <c r="E119" s="4"/>
      <c r="F119" s="4"/>
      <c r="G119" s="4"/>
      <c r="H119" s="4"/>
      <c r="I119" s="4"/>
    </row>
    <row r="121" spans="1:9">
      <c r="B121" s="41" t="s">
        <v>2121</v>
      </c>
      <c r="C121" s="42"/>
      <c r="D121" s="42"/>
      <c r="E121" s="42"/>
      <c r="F121" s="42"/>
      <c r="G121" s="101"/>
      <c r="H121" s="101"/>
      <c r="I121" s="102"/>
    </row>
    <row r="122" spans="1:9" ht="23">
      <c r="B122" s="51" t="s">
        <v>2122</v>
      </c>
      <c r="C122" s="51" t="s">
        <v>2123</v>
      </c>
      <c r="D122" s="103" t="s">
        <v>2124</v>
      </c>
      <c r="E122" s="104" t="s">
        <v>2125</v>
      </c>
      <c r="F122" s="104" t="s">
        <v>2126</v>
      </c>
      <c r="I122" s="106"/>
    </row>
    <row r="123" spans="1:9">
      <c r="B123" s="115" t="s">
        <v>2253</v>
      </c>
      <c r="C123" s="116" t="s">
        <v>2128</v>
      </c>
      <c r="D123" s="116">
        <v>1589.9965</v>
      </c>
      <c r="E123" s="116">
        <v>1592.1</v>
      </c>
      <c r="F123" s="117">
        <v>558.024</v>
      </c>
      <c r="I123" s="106"/>
    </row>
    <row r="124" spans="1:9">
      <c r="B124" s="113" t="s">
        <v>2376</v>
      </c>
      <c r="C124" s="122"/>
      <c r="D124" s="46"/>
      <c r="E124" s="46"/>
      <c r="F124" s="46"/>
      <c r="I124" s="106"/>
    </row>
    <row r="125" spans="1:9">
      <c r="B125" s="45" t="s">
        <v>2295</v>
      </c>
      <c r="C125" s="46"/>
      <c r="D125" s="46"/>
      <c r="E125" s="46"/>
      <c r="F125" s="46"/>
      <c r="I125" s="106"/>
    </row>
    <row r="126" spans="1:9">
      <c r="B126" s="45" t="s">
        <v>2377</v>
      </c>
      <c r="C126" s="123"/>
      <c r="D126" s="46"/>
      <c r="E126" s="46"/>
      <c r="F126" s="46"/>
      <c r="I126" s="106"/>
    </row>
    <row r="127" spans="1:9">
      <c r="B127" s="45" t="s">
        <v>2378</v>
      </c>
      <c r="C127" s="123"/>
      <c r="D127" s="46"/>
      <c r="E127" s="46"/>
      <c r="F127" s="46"/>
      <c r="I127" s="106"/>
    </row>
    <row r="128" spans="1:9">
      <c r="B128" s="45" t="s">
        <v>2379</v>
      </c>
      <c r="C128" s="124"/>
      <c r="D128" s="46"/>
      <c r="E128" s="46"/>
      <c r="F128" s="46"/>
      <c r="I128" s="106"/>
    </row>
    <row r="129" spans="2:9">
      <c r="B129" s="45" t="s">
        <v>2380</v>
      </c>
      <c r="C129" s="124"/>
      <c r="D129" s="46"/>
      <c r="E129" s="46"/>
      <c r="F129" s="46"/>
      <c r="I129" s="106"/>
    </row>
    <row r="130" spans="2:9">
      <c r="B130" s="45" t="s">
        <v>2381</v>
      </c>
      <c r="C130" s="124"/>
      <c r="D130" s="46"/>
      <c r="E130" s="46"/>
      <c r="F130" s="46"/>
      <c r="I130" s="106"/>
    </row>
    <row r="131" spans="2:9">
      <c r="B131" s="45"/>
      <c r="C131" s="46"/>
      <c r="D131" s="46"/>
      <c r="E131" s="46"/>
      <c r="F131" s="46"/>
      <c r="I131" s="106"/>
    </row>
    <row r="132" spans="2:9">
      <c r="B132" s="113" t="s">
        <v>2301</v>
      </c>
      <c r="C132" s="46"/>
      <c r="D132" s="46"/>
      <c r="E132" s="46"/>
      <c r="F132" s="46"/>
      <c r="I132" s="106"/>
    </row>
    <row r="133" spans="2:9" ht="23">
      <c r="B133" s="51" t="s">
        <v>2122</v>
      </c>
      <c r="C133" s="51" t="s">
        <v>2123</v>
      </c>
      <c r="D133" s="103" t="s">
        <v>2124</v>
      </c>
      <c r="E133" s="104" t="s">
        <v>2125</v>
      </c>
      <c r="F133" s="104" t="s">
        <v>2126</v>
      </c>
      <c r="I133" s="106"/>
    </row>
    <row r="134" spans="2:9">
      <c r="B134" s="145" t="s">
        <v>2302</v>
      </c>
      <c r="C134" s="146"/>
      <c r="D134" s="146"/>
      <c r="E134" s="146"/>
      <c r="F134" s="147"/>
      <c r="I134" s="106"/>
    </row>
    <row r="135" spans="2:9">
      <c r="B135" s="45"/>
      <c r="C135" s="46"/>
      <c r="D135" s="134"/>
      <c r="E135" s="135"/>
      <c r="F135" s="135"/>
      <c r="I135" s="106"/>
    </row>
    <row r="136" spans="2:9">
      <c r="B136" s="45" t="s">
        <v>2327</v>
      </c>
      <c r="C136" s="67"/>
      <c r="D136" s="67"/>
      <c r="E136" s="46"/>
      <c r="F136" s="46"/>
      <c r="I136" s="106"/>
    </row>
    <row r="137" spans="2:9">
      <c r="B137" s="45"/>
      <c r="C137" s="67"/>
      <c r="D137" s="67"/>
      <c r="E137" s="46"/>
      <c r="F137" s="46"/>
      <c r="I137" s="106"/>
    </row>
    <row r="138" spans="2:9">
      <c r="B138" s="45" t="s">
        <v>2304</v>
      </c>
      <c r="C138" s="67"/>
      <c r="D138" s="67"/>
      <c r="E138" s="46"/>
      <c r="F138" s="46"/>
      <c r="I138" s="106"/>
    </row>
    <row r="139" spans="2:9">
      <c r="B139" s="45" t="s">
        <v>2382</v>
      </c>
      <c r="C139" s="125"/>
      <c r="D139" s="67"/>
      <c r="E139" s="46"/>
      <c r="F139" s="46"/>
      <c r="I139" s="106"/>
    </row>
    <row r="140" spans="2:9">
      <c r="B140" s="45" t="s">
        <v>2306</v>
      </c>
      <c r="C140" s="125"/>
      <c r="D140" s="67"/>
      <c r="E140" s="46"/>
      <c r="F140" s="46"/>
      <c r="I140" s="106"/>
    </row>
    <row r="141" spans="2:9">
      <c r="B141" s="45" t="s">
        <v>2335</v>
      </c>
      <c r="C141" s="125"/>
      <c r="D141" s="67"/>
      <c r="E141" s="46"/>
      <c r="F141" s="46"/>
      <c r="I141" s="106"/>
    </row>
    <row r="142" spans="2:9">
      <c r="B142" s="45" t="s">
        <v>2347</v>
      </c>
      <c r="C142" s="125"/>
      <c r="D142" s="67"/>
      <c r="E142" s="46"/>
      <c r="F142" s="46"/>
      <c r="I142" s="106"/>
    </row>
    <row r="143" spans="2:9">
      <c r="B143" s="45" t="s">
        <v>2383</v>
      </c>
      <c r="C143" s="125"/>
      <c r="D143" s="67"/>
      <c r="E143" s="46"/>
      <c r="F143" s="46"/>
      <c r="I143" s="106"/>
    </row>
    <row r="144" spans="2:9">
      <c r="B144" s="45"/>
      <c r="C144" s="67"/>
      <c r="D144" s="67"/>
      <c r="E144" s="46"/>
      <c r="F144" s="46"/>
      <c r="I144" s="106"/>
    </row>
    <row r="145" spans="2:9">
      <c r="B145" s="113" t="s">
        <v>2310</v>
      </c>
      <c r="C145" s="67"/>
      <c r="D145" s="67"/>
      <c r="E145" s="46"/>
      <c r="F145" s="46"/>
      <c r="I145" s="106"/>
    </row>
    <row r="146" spans="2:9" ht="23">
      <c r="B146" s="51" t="s">
        <v>2122</v>
      </c>
      <c r="C146" s="63" t="s">
        <v>2311</v>
      </c>
      <c r="D146" s="103" t="s">
        <v>2312</v>
      </c>
      <c r="E146" s="104" t="s">
        <v>2313</v>
      </c>
      <c r="F146" s="46"/>
      <c r="I146" s="106"/>
    </row>
    <row r="147" spans="2:9">
      <c r="B147" s="145" t="s">
        <v>2302</v>
      </c>
      <c r="C147" s="146"/>
      <c r="D147" s="146"/>
      <c r="E147" s="147"/>
      <c r="F147" s="46"/>
      <c r="I147" s="106"/>
    </row>
    <row r="148" spans="2:9">
      <c r="B148" s="45" t="s">
        <v>2314</v>
      </c>
      <c r="C148" s="67"/>
      <c r="D148" s="67"/>
      <c r="E148" s="46"/>
      <c r="F148" s="46"/>
      <c r="I148" s="106"/>
    </row>
    <row r="149" spans="2:9">
      <c r="B149" s="45"/>
      <c r="C149" s="67"/>
      <c r="D149" s="67"/>
      <c r="E149" s="46"/>
      <c r="F149" s="46"/>
      <c r="I149" s="106"/>
    </row>
    <row r="150" spans="2:9">
      <c r="B150" s="45" t="s">
        <v>2315</v>
      </c>
      <c r="C150" s="67"/>
      <c r="D150" s="67"/>
      <c r="E150" s="46"/>
      <c r="F150" s="46"/>
      <c r="I150" s="106"/>
    </row>
    <row r="151" spans="2:9">
      <c r="B151" s="45" t="s">
        <v>2354</v>
      </c>
      <c r="C151" s="67"/>
      <c r="D151" s="67"/>
      <c r="E151" s="46"/>
      <c r="F151" s="46"/>
      <c r="I151" s="106"/>
    </row>
    <row r="152" spans="2:9">
      <c r="B152" s="45" t="s">
        <v>2355</v>
      </c>
      <c r="C152" s="67"/>
      <c r="D152" s="67"/>
      <c r="E152" s="46"/>
      <c r="F152" s="46"/>
      <c r="I152" s="106"/>
    </row>
    <row r="153" spans="2:9">
      <c r="B153" s="45" t="s">
        <v>2356</v>
      </c>
      <c r="C153" s="67"/>
      <c r="D153" s="67"/>
      <c r="E153" s="46"/>
      <c r="F153" s="46"/>
      <c r="I153" s="106"/>
    </row>
    <row r="154" spans="2:9">
      <c r="B154" s="45"/>
      <c r="C154" s="67"/>
      <c r="D154" s="67"/>
      <c r="E154" s="46"/>
      <c r="F154" s="46"/>
      <c r="I154" s="106"/>
    </row>
    <row r="155" spans="2:9">
      <c r="B155" s="113" t="s">
        <v>2319</v>
      </c>
      <c r="C155" s="67"/>
      <c r="D155" s="67"/>
      <c r="E155" s="46"/>
      <c r="F155" s="46"/>
      <c r="I155" s="106"/>
    </row>
    <row r="156" spans="2:9" ht="23">
      <c r="B156" s="51" t="s">
        <v>2122</v>
      </c>
      <c r="C156" s="51" t="s">
        <v>2320</v>
      </c>
      <c r="D156" s="103" t="s">
        <v>2321</v>
      </c>
      <c r="E156" s="104" t="s">
        <v>2322</v>
      </c>
      <c r="F156" s="104" t="s">
        <v>2323</v>
      </c>
      <c r="I156" s="106"/>
    </row>
    <row r="157" spans="2:9">
      <c r="B157" s="145" t="s">
        <v>2302</v>
      </c>
      <c r="C157" s="146"/>
      <c r="D157" s="146"/>
      <c r="E157" s="146"/>
      <c r="F157" s="147"/>
      <c r="I157" s="106"/>
    </row>
    <row r="158" spans="2:9">
      <c r="B158" s="45" t="s">
        <v>2324</v>
      </c>
      <c r="C158" s="67"/>
      <c r="D158" s="67"/>
      <c r="E158" s="46"/>
      <c r="F158" s="46"/>
      <c r="I158" s="106"/>
    </row>
    <row r="159" spans="2:9">
      <c r="B159" s="45"/>
      <c r="C159" s="67"/>
      <c r="D159" s="67"/>
      <c r="E159" s="46"/>
      <c r="F159" s="46"/>
      <c r="I159" s="106"/>
    </row>
    <row r="160" spans="2:9">
      <c r="B160" s="45" t="s">
        <v>2325</v>
      </c>
      <c r="C160" s="67"/>
      <c r="D160" s="67"/>
      <c r="E160" s="46"/>
      <c r="F160" s="46"/>
      <c r="I160" s="106"/>
    </row>
    <row r="161" spans="2:9">
      <c r="B161" s="45" t="s">
        <v>2384</v>
      </c>
      <c r="C161" s="67"/>
      <c r="D161" s="67"/>
      <c r="E161" s="46"/>
      <c r="F161" s="46"/>
      <c r="I161" s="106"/>
    </row>
    <row r="162" spans="2:9">
      <c r="B162" s="45" t="s">
        <v>2385</v>
      </c>
      <c r="C162" s="67"/>
      <c r="D162" s="67"/>
      <c r="E162" s="46"/>
      <c r="F162" s="46"/>
      <c r="I162" s="106"/>
    </row>
    <row r="163" spans="2:9">
      <c r="B163" s="45" t="s">
        <v>2386</v>
      </c>
      <c r="C163" s="67"/>
      <c r="D163" s="67"/>
      <c r="E163" s="46"/>
      <c r="F163" s="46"/>
      <c r="I163" s="106"/>
    </row>
    <row r="164" spans="2:9">
      <c r="B164" s="45"/>
      <c r="C164" s="67"/>
      <c r="D164" s="67"/>
      <c r="E164" s="46"/>
      <c r="F164" s="46"/>
      <c r="I164" s="106"/>
    </row>
    <row r="165" spans="2:9">
      <c r="B165" s="113" t="s">
        <v>2326</v>
      </c>
      <c r="C165" s="67"/>
      <c r="D165" s="67"/>
      <c r="E165" s="46"/>
      <c r="F165" s="46"/>
      <c r="I165" s="106"/>
    </row>
    <row r="166" spans="2:9">
      <c r="B166" s="113"/>
      <c r="C166" s="67"/>
      <c r="D166" s="67"/>
      <c r="E166" s="46"/>
      <c r="F166" s="46"/>
      <c r="I166" s="106"/>
    </row>
    <row r="167" spans="2:9">
      <c r="B167" s="113" t="s">
        <v>2387</v>
      </c>
      <c r="C167" s="67"/>
      <c r="D167" s="67"/>
      <c r="E167" s="46"/>
      <c r="F167" s="46"/>
      <c r="I167" s="106"/>
    </row>
    <row r="168" spans="2:9" ht="23">
      <c r="B168" s="51" t="s">
        <v>2122</v>
      </c>
      <c r="C168" s="51" t="s">
        <v>2123</v>
      </c>
      <c r="D168" s="103" t="s">
        <v>2124</v>
      </c>
      <c r="E168" s="104" t="s">
        <v>2125</v>
      </c>
      <c r="F168" s="46"/>
      <c r="I168" s="106"/>
    </row>
    <row r="169" spans="2:9">
      <c r="B169" s="144" t="s">
        <v>2302</v>
      </c>
      <c r="C169" s="144"/>
      <c r="D169" s="144"/>
      <c r="E169" s="144"/>
      <c r="F169" s="46"/>
      <c r="I169" s="106"/>
    </row>
    <row r="170" spans="2:9">
      <c r="B170" s="45" t="s">
        <v>2314</v>
      </c>
      <c r="C170" s="67"/>
      <c r="D170" s="67"/>
      <c r="E170" s="46"/>
      <c r="F170" s="46"/>
      <c r="I170" s="106"/>
    </row>
    <row r="171" spans="2:9">
      <c r="B171" s="45"/>
      <c r="C171" s="67"/>
      <c r="D171" s="67"/>
      <c r="E171" s="46"/>
      <c r="F171" s="46"/>
      <c r="I171" s="106"/>
    </row>
    <row r="172" spans="2:9">
      <c r="B172" s="45" t="s">
        <v>2315</v>
      </c>
      <c r="C172" s="67"/>
      <c r="D172" s="67"/>
      <c r="E172" s="46"/>
      <c r="F172" s="46"/>
      <c r="I172" s="106"/>
    </row>
    <row r="173" spans="2:9">
      <c r="B173" s="45" t="s">
        <v>2316</v>
      </c>
      <c r="C173" s="67"/>
      <c r="D173" s="67"/>
      <c r="E173" s="46"/>
      <c r="F173" s="46"/>
      <c r="I173" s="106"/>
    </row>
    <row r="174" spans="2:9">
      <c r="B174" s="45" t="s">
        <v>2317</v>
      </c>
      <c r="C174" s="136"/>
      <c r="D174" s="67"/>
      <c r="E174" s="46"/>
      <c r="F174" s="46"/>
      <c r="I174" s="106"/>
    </row>
    <row r="175" spans="2:9">
      <c r="B175" s="71" t="s">
        <v>2318</v>
      </c>
      <c r="C175" s="137"/>
      <c r="D175" s="137"/>
      <c r="E175" s="55"/>
      <c r="F175" s="55"/>
      <c r="G175" s="120"/>
      <c r="H175" s="120"/>
      <c r="I175" s="121"/>
    </row>
  </sheetData>
  <mergeCells count="10">
    <mergeCell ref="B134:F134"/>
    <mergeCell ref="B147:E147"/>
    <mergeCell ref="B157:F157"/>
    <mergeCell ref="B169:E169"/>
    <mergeCell ref="C119:D119"/>
    <mergeCell ref="B98:I98"/>
    <mergeCell ref="B99:I99"/>
    <mergeCell ref="B116:I116"/>
    <mergeCell ref="C117:F117"/>
    <mergeCell ref="C118:F118"/>
  </mergeCells>
  <hyperlinks>
    <hyperlink ref="A1" location="BajajFinservFlexiCapFund" display="BFFLX" xr:uid="{00000000-0004-0000-0800-000000000000}"/>
    <hyperlink ref="B1" location="BajajFinservFlexiCapFund" display="Bajaj Finserv Flexi Cap Fund" xr:uid="{00000000-0004-0000-0800-000001000000}"/>
  </hyperlinks>
  <pageMargins left="0" right="0" top="0" bottom="0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I4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16</v>
      </c>
      <c r="B1" s="3" t="s">
        <v>17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52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1035</v>
      </c>
      <c r="B7" s="17" t="s">
        <v>1036</v>
      </c>
      <c r="C7" s="13" t="s">
        <v>1037</v>
      </c>
      <c r="D7" s="13" t="s">
        <v>915</v>
      </c>
      <c r="E7" s="18">
        <v>1000000</v>
      </c>
      <c r="F7" s="19">
        <v>991.81299999999999</v>
      </c>
      <c r="G7" s="20">
        <v>0.38800000000000001</v>
      </c>
      <c r="H7" s="29">
        <v>7.4407000000000001E-2</v>
      </c>
      <c r="I7" s="22"/>
    </row>
    <row r="8" spans="1:9" ht="13" customHeight="1">
      <c r="A8" s="16" t="s">
        <v>1288</v>
      </c>
      <c r="B8" s="17" t="s">
        <v>1289</v>
      </c>
      <c r="C8" s="13" t="s">
        <v>1290</v>
      </c>
      <c r="D8" s="13" t="s">
        <v>915</v>
      </c>
      <c r="E8" s="18">
        <v>1000000</v>
      </c>
      <c r="F8" s="19">
        <v>974.46299999999997</v>
      </c>
      <c r="G8" s="20">
        <v>0.38119999999999998</v>
      </c>
      <c r="H8" s="29">
        <v>7.0895E-2</v>
      </c>
      <c r="I8" s="22"/>
    </row>
    <row r="9" spans="1:9" ht="13" customHeight="1">
      <c r="A9" s="16" t="s">
        <v>1291</v>
      </c>
      <c r="B9" s="17" t="s">
        <v>1292</v>
      </c>
      <c r="C9" s="13" t="s">
        <v>1293</v>
      </c>
      <c r="D9" s="13" t="s">
        <v>915</v>
      </c>
      <c r="E9" s="18">
        <v>500000</v>
      </c>
      <c r="F9" s="19">
        <v>464.89749999999998</v>
      </c>
      <c r="G9" s="20">
        <v>0.18190000000000001</v>
      </c>
      <c r="H9" s="29">
        <v>7.5936000000000003E-2</v>
      </c>
      <c r="I9" s="22"/>
    </row>
    <row r="10" spans="1:9" ht="13" customHeight="1">
      <c r="A10" s="16" t="s">
        <v>1294</v>
      </c>
      <c r="B10" s="17" t="s">
        <v>1295</v>
      </c>
      <c r="C10" s="13" t="s">
        <v>1296</v>
      </c>
      <c r="D10" s="13" t="s">
        <v>915</v>
      </c>
      <c r="E10" s="18">
        <v>9000</v>
      </c>
      <c r="F10" s="19">
        <v>8.7772000000000006</v>
      </c>
      <c r="G10" s="20">
        <v>3.3999999999999998E-3</v>
      </c>
      <c r="H10" s="29">
        <v>6.8163000000000001E-2</v>
      </c>
      <c r="I10" s="22"/>
    </row>
    <row r="11" spans="1:9" ht="13" customHeight="1">
      <c r="A11" s="4"/>
      <c r="B11" s="12" t="s">
        <v>477</v>
      </c>
      <c r="C11" s="13"/>
      <c r="D11" s="13"/>
      <c r="E11" s="13"/>
      <c r="F11" s="23">
        <v>2439.9506999999999</v>
      </c>
      <c r="G11" s="24">
        <f>ROUND(SUM(G1:G10),4)</f>
        <v>0.95450000000000002</v>
      </c>
      <c r="H11" s="25"/>
      <c r="I11" s="26"/>
    </row>
    <row r="12" spans="1:9" ht="13" customHeight="1">
      <c r="A12" s="4"/>
      <c r="B12" s="27" t="s">
        <v>925</v>
      </c>
      <c r="C12" s="1"/>
      <c r="D12" s="1"/>
      <c r="E12" s="1"/>
      <c r="F12" s="25" t="s">
        <v>479</v>
      </c>
      <c r="G12" s="25" t="s">
        <v>479</v>
      </c>
      <c r="H12" s="25"/>
      <c r="I12" s="26"/>
    </row>
    <row r="13" spans="1:9" ht="13" customHeight="1">
      <c r="A13" s="4"/>
      <c r="B13" s="27" t="s">
        <v>477</v>
      </c>
      <c r="C13" s="1"/>
      <c r="D13" s="1"/>
      <c r="E13" s="1"/>
      <c r="F13" s="25" t="s">
        <v>479</v>
      </c>
      <c r="G13" s="25" t="s">
        <v>479</v>
      </c>
      <c r="H13" s="25"/>
      <c r="I13" s="26"/>
    </row>
    <row r="14" spans="1:9" ht="13" customHeight="1">
      <c r="A14" s="4"/>
      <c r="B14" s="27" t="s">
        <v>480</v>
      </c>
      <c r="C14" s="28"/>
      <c r="D14" s="1"/>
      <c r="E14" s="28"/>
      <c r="F14" s="23">
        <v>2439.9506999999999</v>
      </c>
      <c r="G14" s="24">
        <f>ROUND(SUM(G11),4)</f>
        <v>0.95450000000000002</v>
      </c>
      <c r="H14" s="25"/>
      <c r="I14" s="26"/>
    </row>
    <row r="15" spans="1:9" ht="13" customHeight="1">
      <c r="A15" s="4"/>
      <c r="B15" s="12" t="s">
        <v>835</v>
      </c>
      <c r="C15" s="13"/>
      <c r="D15" s="13"/>
      <c r="E15" s="13"/>
      <c r="F15" s="13"/>
      <c r="G15" s="13"/>
      <c r="H15" s="14"/>
      <c r="I15" s="15"/>
    </row>
    <row r="16" spans="1:9" ht="13" customHeight="1">
      <c r="A16" s="16" t="s">
        <v>836</v>
      </c>
      <c r="B16" s="17" t="s">
        <v>837</v>
      </c>
      <c r="C16" s="13"/>
      <c r="D16" s="13"/>
      <c r="E16" s="18"/>
      <c r="F16" s="19">
        <v>48.2851</v>
      </c>
      <c r="G16" s="20">
        <v>1.89E-2</v>
      </c>
      <c r="H16" s="29">
        <v>5.4273837404643144E-2</v>
      </c>
      <c r="I16" s="22"/>
    </row>
    <row r="17" spans="1:9" ht="13" customHeight="1">
      <c r="A17" s="4"/>
      <c r="B17" s="12" t="s">
        <v>477</v>
      </c>
      <c r="C17" s="13"/>
      <c r="D17" s="13"/>
      <c r="E17" s="13"/>
      <c r="F17" s="23">
        <v>48.2851</v>
      </c>
      <c r="G17" s="24">
        <f>ROUND(SUM(G15:G16),4)</f>
        <v>1.89E-2</v>
      </c>
      <c r="H17" s="25"/>
      <c r="I17" s="26"/>
    </row>
    <row r="18" spans="1:9" ht="13" customHeight="1">
      <c r="A18" s="4"/>
      <c r="B18" s="27" t="s">
        <v>480</v>
      </c>
      <c r="C18" s="28"/>
      <c r="D18" s="1"/>
      <c r="E18" s="28"/>
      <c r="F18" s="23">
        <v>48.2851</v>
      </c>
      <c r="G18" s="24">
        <f>ROUND(SUM(G17),4)</f>
        <v>1.89E-2</v>
      </c>
      <c r="H18" s="25"/>
      <c r="I18" s="26"/>
    </row>
    <row r="19" spans="1:9" ht="13" customHeight="1">
      <c r="A19" s="4"/>
      <c r="B19" s="27" t="s">
        <v>838</v>
      </c>
      <c r="C19" s="13"/>
      <c r="D19" s="1"/>
      <c r="E19" s="13"/>
      <c r="F19" s="30">
        <v>67.994200000000006</v>
      </c>
      <c r="G19" s="24">
        <v>2.6599999999999999E-2</v>
      </c>
      <c r="H19" s="25"/>
      <c r="I19" s="26"/>
    </row>
    <row r="20" spans="1:9" ht="13" customHeight="1">
      <c r="A20" s="4"/>
      <c r="B20" s="31" t="s">
        <v>839</v>
      </c>
      <c r="C20" s="32"/>
      <c r="D20" s="32"/>
      <c r="E20" s="32"/>
      <c r="F20" s="33">
        <v>2556.23</v>
      </c>
      <c r="G20" s="34">
        <f>ROUND(SUM(G14,G18,G19),4)</f>
        <v>1</v>
      </c>
      <c r="H20" s="35"/>
      <c r="I20" s="36"/>
    </row>
    <row r="21" spans="1:9" ht="13" customHeight="1">
      <c r="A21" s="4"/>
      <c r="B21" s="6"/>
      <c r="C21" s="4"/>
      <c r="D21" s="4"/>
      <c r="E21" s="4"/>
      <c r="F21" s="4"/>
      <c r="G21" s="4"/>
      <c r="H21" s="4"/>
      <c r="I21" s="4"/>
    </row>
    <row r="22" spans="1:9" ht="13" customHeight="1">
      <c r="A22" s="4"/>
      <c r="B22" s="3" t="s">
        <v>842</v>
      </c>
      <c r="C22" s="4"/>
      <c r="D22" s="4"/>
      <c r="E22" s="4"/>
      <c r="F22" s="4"/>
      <c r="G22" s="4"/>
      <c r="H22" s="4"/>
      <c r="I22" s="4"/>
    </row>
    <row r="23" spans="1:9" ht="26.15" customHeight="1">
      <c r="A23" s="4"/>
      <c r="B23" s="142" t="s">
        <v>2098</v>
      </c>
      <c r="C23" s="142"/>
      <c r="D23" s="142"/>
      <c r="E23" s="142"/>
      <c r="F23" s="142"/>
      <c r="G23" s="142"/>
      <c r="H23" s="142"/>
      <c r="I23" s="142"/>
    </row>
    <row r="24" spans="1:9" ht="13" customHeight="1">
      <c r="A24" s="4"/>
      <c r="B24" s="142"/>
      <c r="C24" s="142"/>
      <c r="D24" s="142"/>
      <c r="E24" s="142"/>
      <c r="F24" s="142"/>
      <c r="G24" s="142"/>
      <c r="H24" s="142"/>
      <c r="I24" s="142"/>
    </row>
    <row r="25" spans="1:9">
      <c r="A25" s="40"/>
      <c r="B25" s="41" t="s">
        <v>2038</v>
      </c>
      <c r="C25" s="42"/>
      <c r="D25" s="42"/>
      <c r="E25" s="76"/>
      <c r="F25" s="76"/>
      <c r="G25" s="76"/>
      <c r="H25" s="76"/>
      <c r="I25" s="77"/>
    </row>
    <row r="26" spans="1:9">
      <c r="A26" s="40"/>
      <c r="B26" s="45" t="s">
        <v>2039</v>
      </c>
      <c r="C26" s="46"/>
      <c r="D26" s="46"/>
      <c r="E26" s="78"/>
      <c r="F26" s="78"/>
      <c r="G26" s="78"/>
      <c r="H26" s="78"/>
      <c r="I26" s="79"/>
    </row>
    <row r="27" spans="1:9">
      <c r="A27" s="40"/>
      <c r="B27" s="45" t="s">
        <v>2040</v>
      </c>
      <c r="C27" s="46"/>
      <c r="D27" s="46"/>
      <c r="E27" s="78"/>
      <c r="F27" s="78"/>
      <c r="G27" s="78"/>
      <c r="H27" s="78"/>
      <c r="I27" s="79"/>
    </row>
    <row r="28" spans="1:9">
      <c r="A28" s="40"/>
      <c r="B28" s="49" t="s">
        <v>2041</v>
      </c>
      <c r="C28" s="50" t="s">
        <v>2042</v>
      </c>
      <c r="D28" s="50" t="s">
        <v>2043</v>
      </c>
      <c r="E28" s="78"/>
      <c r="F28" s="78"/>
      <c r="G28" s="78"/>
      <c r="H28" s="78"/>
      <c r="I28" s="79"/>
    </row>
    <row r="29" spans="1:9">
      <c r="A29" s="40"/>
      <c r="B29" s="51" t="s">
        <v>2044</v>
      </c>
      <c r="C29" s="52">
        <v>1068.1318000000001</v>
      </c>
      <c r="D29" s="98">
        <v>1032.4938999999999</v>
      </c>
      <c r="E29" s="78"/>
      <c r="F29" s="78"/>
      <c r="G29" s="78"/>
      <c r="H29" s="78"/>
      <c r="I29" s="79"/>
    </row>
    <row r="30" spans="1:9">
      <c r="A30" s="40"/>
      <c r="B30" s="51" t="s">
        <v>2045</v>
      </c>
      <c r="C30" s="52">
        <v>1068.1318000000001</v>
      </c>
      <c r="D30" s="98">
        <v>1032.4938999999999</v>
      </c>
      <c r="E30" s="78"/>
      <c r="F30" s="78"/>
      <c r="G30" s="78"/>
      <c r="H30" s="78"/>
      <c r="I30" s="79"/>
    </row>
    <row r="31" spans="1:9">
      <c r="A31" s="40"/>
      <c r="B31" s="51" t="s">
        <v>2046</v>
      </c>
      <c r="C31" s="52">
        <v>1080.8416999999999</v>
      </c>
      <c r="D31" s="98">
        <v>1043.9585999999999</v>
      </c>
      <c r="E31" s="78"/>
      <c r="F31" s="78"/>
      <c r="G31" s="78"/>
      <c r="H31" s="78"/>
      <c r="I31" s="79"/>
    </row>
    <row r="32" spans="1:9">
      <c r="A32" s="40"/>
      <c r="B32" s="51" t="s">
        <v>2047</v>
      </c>
      <c r="C32" s="52">
        <v>1080.8416999999999</v>
      </c>
      <c r="D32" s="98">
        <v>1043.9585999999999</v>
      </c>
      <c r="E32" s="78"/>
      <c r="F32" s="78"/>
      <c r="G32" s="78"/>
      <c r="H32" s="78"/>
      <c r="I32" s="79"/>
    </row>
    <row r="33" spans="1:9">
      <c r="A33" s="40"/>
      <c r="B33" s="45" t="s">
        <v>2048</v>
      </c>
      <c r="C33" s="46"/>
      <c r="D33" s="46"/>
      <c r="E33" s="78"/>
      <c r="F33" s="78"/>
      <c r="G33" s="78"/>
      <c r="H33" s="78"/>
      <c r="I33" s="79"/>
    </row>
    <row r="34" spans="1:9">
      <c r="A34" s="40"/>
      <c r="B34" s="45" t="s">
        <v>2057</v>
      </c>
      <c r="C34" s="46"/>
      <c r="D34" s="46"/>
      <c r="E34" s="78"/>
      <c r="F34" s="78"/>
      <c r="G34" s="78"/>
      <c r="H34" s="78"/>
      <c r="I34" s="79"/>
    </row>
    <row r="35" spans="1:9">
      <c r="A35" s="40"/>
      <c r="B35" s="60" t="s">
        <v>2087</v>
      </c>
      <c r="C35" s="40"/>
      <c r="D35" s="40"/>
      <c r="E35" s="40"/>
      <c r="F35" s="40"/>
      <c r="G35" s="40"/>
      <c r="H35" s="40"/>
      <c r="I35" s="80"/>
    </row>
    <row r="36" spans="1:9">
      <c r="A36" s="40"/>
      <c r="B36" s="45" t="s">
        <v>2060</v>
      </c>
      <c r="C36" s="46"/>
      <c r="D36" s="46"/>
      <c r="E36" s="78"/>
      <c r="F36" s="78"/>
      <c r="G36" s="78"/>
      <c r="H36" s="78"/>
      <c r="I36" s="79"/>
    </row>
    <row r="37" spans="1:9">
      <c r="A37" s="40"/>
      <c r="B37" s="45" t="s">
        <v>2050</v>
      </c>
      <c r="C37" s="46"/>
      <c r="D37" s="46"/>
      <c r="E37" s="78"/>
      <c r="F37" s="78"/>
      <c r="G37" s="78"/>
      <c r="H37" s="78"/>
      <c r="I37" s="79"/>
    </row>
    <row r="38" spans="1:9">
      <c r="A38" s="40"/>
      <c r="B38" s="100" t="s">
        <v>2104</v>
      </c>
      <c r="C38" s="55"/>
      <c r="D38" s="55"/>
      <c r="E38" s="81"/>
      <c r="F38" s="81"/>
      <c r="G38" s="81"/>
      <c r="H38" s="81"/>
      <c r="I38" s="82"/>
    </row>
    <row r="39" spans="1:9">
      <c r="A39" s="40"/>
      <c r="B39" s="47"/>
      <c r="C39" s="47"/>
      <c r="D39" s="47"/>
      <c r="E39" s="47"/>
      <c r="F39" s="47"/>
      <c r="G39" s="47"/>
      <c r="H39" s="47"/>
      <c r="I39" s="47"/>
    </row>
    <row r="40" spans="1:9" ht="13" customHeight="1">
      <c r="A40" s="4"/>
      <c r="B40" s="142"/>
      <c r="C40" s="142"/>
      <c r="D40" s="142"/>
      <c r="E40" s="142"/>
      <c r="F40" s="142"/>
      <c r="G40" s="142"/>
      <c r="H40" s="142"/>
      <c r="I40" s="142"/>
    </row>
    <row r="41" spans="1:9" ht="13" customHeight="1">
      <c r="A41" s="4"/>
      <c r="B41" s="4"/>
      <c r="C41" s="143" t="s">
        <v>1297</v>
      </c>
      <c r="D41" s="143"/>
      <c r="E41" s="143"/>
      <c r="F41" s="143"/>
      <c r="G41" s="4"/>
      <c r="H41" s="4"/>
      <c r="I41" s="4"/>
    </row>
    <row r="42" spans="1:9" ht="13" customHeight="1">
      <c r="A42" s="4"/>
      <c r="B42" s="37" t="s">
        <v>844</v>
      </c>
      <c r="C42" s="143" t="s">
        <v>845</v>
      </c>
      <c r="D42" s="143"/>
      <c r="E42" s="143"/>
      <c r="F42" s="143"/>
      <c r="G42" s="4"/>
      <c r="H42" s="4"/>
      <c r="I42" s="4"/>
    </row>
    <row r="43" spans="1:9" ht="135" customHeight="1">
      <c r="A43" s="4"/>
      <c r="B43" s="38"/>
      <c r="C43" s="140"/>
      <c r="D43" s="140"/>
      <c r="E43" s="4"/>
      <c r="F43" s="4"/>
      <c r="G43" s="4"/>
      <c r="H43" s="4"/>
      <c r="I43" s="4"/>
    </row>
  </sheetData>
  <mergeCells count="6">
    <mergeCell ref="C43:D43"/>
    <mergeCell ref="B23:I23"/>
    <mergeCell ref="B24:I24"/>
    <mergeCell ref="B40:I40"/>
    <mergeCell ref="C41:F41"/>
    <mergeCell ref="C42:F42"/>
  </mergeCells>
  <hyperlinks>
    <hyperlink ref="A1" location="BajajFinservGiltFund" display="BFGILT" xr:uid="{00000000-0004-0000-0900-000000000000}"/>
    <hyperlink ref="B1" location="BajajFinservGiltFund" display="Bajaj Finserv Gilt Fund" xr:uid="{00000000-0004-0000-0900-000001000000}"/>
  </hyperlinks>
  <pageMargins left="0" right="0" top="0" bottom="0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I7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18</v>
      </c>
      <c r="B1" s="3" t="s">
        <v>19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445</v>
      </c>
      <c r="B7" s="17" t="s">
        <v>446</v>
      </c>
      <c r="C7" s="13" t="s">
        <v>447</v>
      </c>
      <c r="D7" s="13" t="s">
        <v>156</v>
      </c>
      <c r="E7" s="18">
        <v>45227</v>
      </c>
      <c r="F7" s="19">
        <v>2975.4843000000001</v>
      </c>
      <c r="G7" s="20">
        <v>8.4000000000000005E-2</v>
      </c>
      <c r="H7" s="21"/>
      <c r="I7" s="22"/>
    </row>
    <row r="8" spans="1:9" ht="13" customHeight="1">
      <c r="A8" s="16" t="s">
        <v>129</v>
      </c>
      <c r="B8" s="17" t="s">
        <v>130</v>
      </c>
      <c r="C8" s="13" t="s">
        <v>131</v>
      </c>
      <c r="D8" s="13" t="s">
        <v>132</v>
      </c>
      <c r="E8" s="18">
        <v>27355</v>
      </c>
      <c r="F8" s="19">
        <v>2374.9611</v>
      </c>
      <c r="G8" s="20">
        <v>6.7100000000000007E-2</v>
      </c>
      <c r="H8" s="21"/>
      <c r="I8" s="22"/>
    </row>
    <row r="9" spans="1:9" ht="13" customHeight="1">
      <c r="A9" s="16" t="s">
        <v>426</v>
      </c>
      <c r="B9" s="17" t="s">
        <v>427</v>
      </c>
      <c r="C9" s="13" t="s">
        <v>428</v>
      </c>
      <c r="D9" s="13" t="s">
        <v>156</v>
      </c>
      <c r="E9" s="18">
        <v>146132</v>
      </c>
      <c r="F9" s="19">
        <v>2306.9859000000001</v>
      </c>
      <c r="G9" s="20">
        <v>6.5199999999999994E-2</v>
      </c>
      <c r="H9" s="21"/>
      <c r="I9" s="22"/>
    </row>
    <row r="10" spans="1:9" ht="13" customHeight="1">
      <c r="A10" s="16" t="s">
        <v>179</v>
      </c>
      <c r="B10" s="17" t="s">
        <v>180</v>
      </c>
      <c r="C10" s="13" t="s">
        <v>181</v>
      </c>
      <c r="D10" s="13" t="s">
        <v>156</v>
      </c>
      <c r="E10" s="18">
        <v>120824</v>
      </c>
      <c r="F10" s="19">
        <v>2250.3470000000002</v>
      </c>
      <c r="G10" s="20">
        <v>6.3600000000000004E-2</v>
      </c>
      <c r="H10" s="21"/>
      <c r="I10" s="22"/>
    </row>
    <row r="11" spans="1:9" ht="13" customHeight="1">
      <c r="A11" s="16" t="s">
        <v>1251</v>
      </c>
      <c r="B11" s="17" t="s">
        <v>1252</v>
      </c>
      <c r="C11" s="13" t="s">
        <v>1253</v>
      </c>
      <c r="D11" s="13" t="s">
        <v>156</v>
      </c>
      <c r="E11" s="18">
        <v>1271805</v>
      </c>
      <c r="F11" s="19">
        <v>2137.777</v>
      </c>
      <c r="G11" s="20">
        <v>6.0400000000000002E-2</v>
      </c>
      <c r="H11" s="21"/>
      <c r="I11" s="22"/>
    </row>
    <row r="12" spans="1:9" ht="13" customHeight="1">
      <c r="A12" s="16" t="s">
        <v>853</v>
      </c>
      <c r="B12" s="17" t="s">
        <v>854</v>
      </c>
      <c r="C12" s="13" t="s">
        <v>855</v>
      </c>
      <c r="D12" s="13" t="s">
        <v>156</v>
      </c>
      <c r="E12" s="18">
        <v>151995</v>
      </c>
      <c r="F12" s="19">
        <v>2132.3379</v>
      </c>
      <c r="G12" s="20">
        <v>6.0199999999999997E-2</v>
      </c>
      <c r="H12" s="21"/>
      <c r="I12" s="22"/>
    </row>
    <row r="13" spans="1:9" ht="13" customHeight="1">
      <c r="A13" s="16" t="s">
        <v>899</v>
      </c>
      <c r="B13" s="17" t="s">
        <v>900</v>
      </c>
      <c r="C13" s="13" t="s">
        <v>901</v>
      </c>
      <c r="D13" s="13" t="s">
        <v>156</v>
      </c>
      <c r="E13" s="18">
        <v>40333</v>
      </c>
      <c r="F13" s="19">
        <v>1863.4249</v>
      </c>
      <c r="G13" s="20">
        <v>5.2600000000000001E-2</v>
      </c>
      <c r="H13" s="21"/>
      <c r="I13" s="22"/>
    </row>
    <row r="14" spans="1:9" ht="13" customHeight="1">
      <c r="A14" s="16" t="s">
        <v>1242</v>
      </c>
      <c r="B14" s="17" t="s">
        <v>1243</v>
      </c>
      <c r="C14" s="13" t="s">
        <v>1244</v>
      </c>
      <c r="D14" s="13" t="s">
        <v>156</v>
      </c>
      <c r="E14" s="18">
        <v>8742</v>
      </c>
      <c r="F14" s="19">
        <v>1624.1762000000001</v>
      </c>
      <c r="G14" s="20">
        <v>4.5900000000000003E-2</v>
      </c>
      <c r="H14" s="21"/>
      <c r="I14" s="22"/>
    </row>
    <row r="15" spans="1:9" ht="13" customHeight="1">
      <c r="A15" s="16" t="s">
        <v>1298</v>
      </c>
      <c r="B15" s="17" t="s">
        <v>1299</v>
      </c>
      <c r="C15" s="13" t="s">
        <v>1300</v>
      </c>
      <c r="D15" s="13" t="s">
        <v>156</v>
      </c>
      <c r="E15" s="18">
        <v>84054</v>
      </c>
      <c r="F15" s="19">
        <v>1543.2313999999999</v>
      </c>
      <c r="G15" s="20">
        <v>4.36E-2</v>
      </c>
      <c r="H15" s="21"/>
      <c r="I15" s="22"/>
    </row>
    <row r="16" spans="1:9" ht="13" customHeight="1">
      <c r="A16" s="16" t="s">
        <v>1301</v>
      </c>
      <c r="B16" s="17" t="s">
        <v>1302</v>
      </c>
      <c r="C16" s="13" t="s">
        <v>1303</v>
      </c>
      <c r="D16" s="13" t="s">
        <v>132</v>
      </c>
      <c r="E16" s="18">
        <v>130366</v>
      </c>
      <c r="F16" s="19">
        <v>1472.1581000000001</v>
      </c>
      <c r="G16" s="20">
        <v>4.1599999999999998E-2</v>
      </c>
      <c r="H16" s="21"/>
      <c r="I16" s="22"/>
    </row>
    <row r="17" spans="1:9" ht="13" customHeight="1">
      <c r="A17" s="16" t="s">
        <v>308</v>
      </c>
      <c r="B17" s="17" t="s">
        <v>309</v>
      </c>
      <c r="C17" s="13" t="s">
        <v>310</v>
      </c>
      <c r="D17" s="13" t="s">
        <v>132</v>
      </c>
      <c r="E17" s="18">
        <v>120183</v>
      </c>
      <c r="F17" s="19">
        <v>1150.0912000000001</v>
      </c>
      <c r="G17" s="20">
        <v>3.2500000000000001E-2</v>
      </c>
      <c r="H17" s="21"/>
      <c r="I17" s="22"/>
    </row>
    <row r="18" spans="1:9" ht="13" customHeight="1">
      <c r="A18" s="16" t="s">
        <v>1056</v>
      </c>
      <c r="B18" s="17" t="s">
        <v>1057</v>
      </c>
      <c r="C18" s="13" t="s">
        <v>1058</v>
      </c>
      <c r="D18" s="13" t="s">
        <v>460</v>
      </c>
      <c r="E18" s="18">
        <v>173510</v>
      </c>
      <c r="F18" s="19">
        <v>998.37649999999996</v>
      </c>
      <c r="G18" s="20">
        <v>2.8199999999999999E-2</v>
      </c>
      <c r="H18" s="21"/>
      <c r="I18" s="22"/>
    </row>
    <row r="19" spans="1:9" ht="13" customHeight="1">
      <c r="A19" s="16" t="s">
        <v>1304</v>
      </c>
      <c r="B19" s="17" t="s">
        <v>1305</v>
      </c>
      <c r="C19" s="13" t="s">
        <v>1306</v>
      </c>
      <c r="D19" s="13" t="s">
        <v>156</v>
      </c>
      <c r="E19" s="18">
        <v>50483</v>
      </c>
      <c r="F19" s="19">
        <v>858.71579999999994</v>
      </c>
      <c r="G19" s="20">
        <v>2.4299999999999999E-2</v>
      </c>
      <c r="H19" s="21"/>
      <c r="I19" s="22"/>
    </row>
    <row r="20" spans="1:9" ht="13" customHeight="1">
      <c r="A20" s="16" t="s">
        <v>1307</v>
      </c>
      <c r="B20" s="17" t="s">
        <v>1308</v>
      </c>
      <c r="C20" s="13" t="s">
        <v>1309</v>
      </c>
      <c r="D20" s="13" t="s">
        <v>132</v>
      </c>
      <c r="E20" s="18">
        <v>61718</v>
      </c>
      <c r="F20" s="19">
        <v>834.79769999999996</v>
      </c>
      <c r="G20" s="20">
        <v>2.3599999999999999E-2</v>
      </c>
      <c r="H20" s="21"/>
      <c r="I20" s="22"/>
    </row>
    <row r="21" spans="1:9" ht="13" customHeight="1">
      <c r="A21" s="16" t="s">
        <v>1085</v>
      </c>
      <c r="B21" s="17" t="s">
        <v>1086</v>
      </c>
      <c r="C21" s="13" t="s">
        <v>1087</v>
      </c>
      <c r="D21" s="13" t="s">
        <v>156</v>
      </c>
      <c r="E21" s="18">
        <v>60946</v>
      </c>
      <c r="F21" s="19">
        <v>810.52089999999998</v>
      </c>
      <c r="G21" s="20">
        <v>2.29E-2</v>
      </c>
      <c r="H21" s="21"/>
      <c r="I21" s="22"/>
    </row>
    <row r="22" spans="1:9" ht="13" customHeight="1">
      <c r="A22" s="16" t="s">
        <v>1310</v>
      </c>
      <c r="B22" s="17" t="s">
        <v>1311</v>
      </c>
      <c r="C22" s="13" t="s">
        <v>1312</v>
      </c>
      <c r="D22" s="13" t="s">
        <v>118</v>
      </c>
      <c r="E22" s="18">
        <v>10000</v>
      </c>
      <c r="F22" s="19">
        <v>768.7</v>
      </c>
      <c r="G22" s="20">
        <v>2.1700000000000001E-2</v>
      </c>
      <c r="H22" s="21"/>
      <c r="I22" s="22"/>
    </row>
    <row r="23" spans="1:9" ht="13" customHeight="1">
      <c r="A23" s="16" t="s">
        <v>334</v>
      </c>
      <c r="B23" s="17" t="s">
        <v>335</v>
      </c>
      <c r="C23" s="13" t="s">
        <v>336</v>
      </c>
      <c r="D23" s="13" t="s">
        <v>156</v>
      </c>
      <c r="E23" s="18">
        <v>50000</v>
      </c>
      <c r="F23" s="19">
        <v>758.7</v>
      </c>
      <c r="G23" s="20">
        <v>2.1399999999999999E-2</v>
      </c>
      <c r="H23" s="21"/>
      <c r="I23" s="22"/>
    </row>
    <row r="24" spans="1:9" ht="13" customHeight="1">
      <c r="A24" s="16" t="s">
        <v>1313</v>
      </c>
      <c r="B24" s="17" t="s">
        <v>1314</v>
      </c>
      <c r="C24" s="13" t="s">
        <v>1315</v>
      </c>
      <c r="D24" s="13" t="s">
        <v>178</v>
      </c>
      <c r="E24" s="18">
        <v>24809</v>
      </c>
      <c r="F24" s="19">
        <v>718.34460000000001</v>
      </c>
      <c r="G24" s="20">
        <v>2.0299999999999999E-2</v>
      </c>
      <c r="H24" s="21"/>
      <c r="I24" s="22"/>
    </row>
    <row r="25" spans="1:9" ht="13" customHeight="1">
      <c r="A25" s="16" t="s">
        <v>1228</v>
      </c>
      <c r="B25" s="17" t="s">
        <v>1229</v>
      </c>
      <c r="C25" s="13" t="s">
        <v>1230</v>
      </c>
      <c r="D25" s="13" t="s">
        <v>156</v>
      </c>
      <c r="E25" s="18">
        <v>13863</v>
      </c>
      <c r="F25" s="19">
        <v>637.28210000000001</v>
      </c>
      <c r="G25" s="20">
        <v>1.7999999999999999E-2</v>
      </c>
      <c r="H25" s="21"/>
      <c r="I25" s="22"/>
    </row>
    <row r="26" spans="1:9" ht="13" customHeight="1">
      <c r="A26" s="16" t="s">
        <v>400</v>
      </c>
      <c r="B26" s="17" t="s">
        <v>401</v>
      </c>
      <c r="C26" s="13" t="s">
        <v>402</v>
      </c>
      <c r="D26" s="13" t="s">
        <v>156</v>
      </c>
      <c r="E26" s="18">
        <v>27743</v>
      </c>
      <c r="F26" s="19">
        <v>611.53890000000001</v>
      </c>
      <c r="G26" s="20">
        <v>1.7299999999999999E-2</v>
      </c>
      <c r="H26" s="21"/>
      <c r="I26" s="22"/>
    </row>
    <row r="27" spans="1:9" ht="13" customHeight="1">
      <c r="A27" s="16" t="s">
        <v>850</v>
      </c>
      <c r="B27" s="17" t="s">
        <v>851</v>
      </c>
      <c r="C27" s="13" t="s">
        <v>852</v>
      </c>
      <c r="D27" s="13" t="s">
        <v>156</v>
      </c>
      <c r="E27" s="18">
        <v>23792</v>
      </c>
      <c r="F27" s="19">
        <v>582.97540000000004</v>
      </c>
      <c r="G27" s="20">
        <v>1.6500000000000001E-2</v>
      </c>
      <c r="H27" s="21"/>
      <c r="I27" s="22"/>
    </row>
    <row r="28" spans="1:9" ht="13" customHeight="1">
      <c r="A28" s="16" t="s">
        <v>1316</v>
      </c>
      <c r="B28" s="17" t="s">
        <v>1317</v>
      </c>
      <c r="C28" s="13" t="s">
        <v>1318</v>
      </c>
      <c r="D28" s="13" t="s">
        <v>132</v>
      </c>
      <c r="E28" s="18">
        <v>35236</v>
      </c>
      <c r="F28" s="19">
        <v>580.05499999999995</v>
      </c>
      <c r="G28" s="20">
        <v>1.6400000000000001E-2</v>
      </c>
      <c r="H28" s="21"/>
      <c r="I28" s="22"/>
    </row>
    <row r="29" spans="1:9" ht="13" customHeight="1">
      <c r="A29" s="16" t="s">
        <v>436</v>
      </c>
      <c r="B29" s="17" t="s">
        <v>437</v>
      </c>
      <c r="C29" s="13" t="s">
        <v>438</v>
      </c>
      <c r="D29" s="13" t="s">
        <v>156</v>
      </c>
      <c r="E29" s="18">
        <v>44621</v>
      </c>
      <c r="F29" s="19">
        <v>496.45319999999998</v>
      </c>
      <c r="G29" s="20">
        <v>1.4E-2</v>
      </c>
      <c r="H29" s="21"/>
      <c r="I29" s="22"/>
    </row>
    <row r="30" spans="1:9" ht="13" customHeight="1">
      <c r="A30" s="16" t="s">
        <v>464</v>
      </c>
      <c r="B30" s="17" t="s">
        <v>465</v>
      </c>
      <c r="C30" s="13" t="s">
        <v>466</v>
      </c>
      <c r="D30" s="13" t="s">
        <v>156</v>
      </c>
      <c r="E30" s="18">
        <v>114568</v>
      </c>
      <c r="F30" s="19">
        <v>479.23790000000002</v>
      </c>
      <c r="G30" s="20">
        <v>1.35E-2</v>
      </c>
      <c r="H30" s="21"/>
      <c r="I30" s="22"/>
    </row>
    <row r="31" spans="1:9" ht="13" customHeight="1">
      <c r="A31" s="16" t="s">
        <v>1319</v>
      </c>
      <c r="B31" s="17" t="s">
        <v>1320</v>
      </c>
      <c r="C31" s="13" t="s">
        <v>1321</v>
      </c>
      <c r="D31" s="13" t="s">
        <v>156</v>
      </c>
      <c r="E31" s="18">
        <v>1738</v>
      </c>
      <c r="F31" s="19">
        <v>442.1472</v>
      </c>
      <c r="G31" s="20">
        <v>1.2500000000000001E-2</v>
      </c>
      <c r="H31" s="21"/>
      <c r="I31" s="22"/>
    </row>
    <row r="32" spans="1:9" ht="13" customHeight="1">
      <c r="A32" s="16" t="s">
        <v>1322</v>
      </c>
      <c r="B32" s="17" t="s">
        <v>1323</v>
      </c>
      <c r="C32" s="13" t="s">
        <v>1324</v>
      </c>
      <c r="D32" s="13" t="s">
        <v>164</v>
      </c>
      <c r="E32" s="18">
        <v>51652</v>
      </c>
      <c r="F32" s="19">
        <v>418.76859999999999</v>
      </c>
      <c r="G32" s="20">
        <v>1.18E-2</v>
      </c>
      <c r="H32" s="21"/>
      <c r="I32" s="22"/>
    </row>
    <row r="33" spans="1:9" ht="13" customHeight="1">
      <c r="A33" s="16" t="s">
        <v>1325</v>
      </c>
      <c r="B33" s="17" t="s">
        <v>1326</v>
      </c>
      <c r="C33" s="13" t="s">
        <v>1327</v>
      </c>
      <c r="D33" s="13" t="s">
        <v>132</v>
      </c>
      <c r="E33" s="18">
        <v>50000</v>
      </c>
      <c r="F33" s="19">
        <v>407.3</v>
      </c>
      <c r="G33" s="20">
        <v>1.15E-2</v>
      </c>
      <c r="H33" s="21"/>
      <c r="I33" s="22"/>
    </row>
    <row r="34" spans="1:9" ht="13" customHeight="1">
      <c r="A34" s="16" t="s">
        <v>972</v>
      </c>
      <c r="B34" s="17" t="s">
        <v>973</v>
      </c>
      <c r="C34" s="13" t="s">
        <v>974</v>
      </c>
      <c r="D34" s="13" t="s">
        <v>221</v>
      </c>
      <c r="E34" s="18">
        <v>100590</v>
      </c>
      <c r="F34" s="19">
        <v>367.70670000000001</v>
      </c>
      <c r="G34" s="20">
        <v>1.04E-2</v>
      </c>
      <c r="H34" s="21"/>
      <c r="I34" s="22"/>
    </row>
    <row r="35" spans="1:9" ht="13" customHeight="1">
      <c r="A35" s="16" t="s">
        <v>1328</v>
      </c>
      <c r="B35" s="17" t="s">
        <v>1329</v>
      </c>
      <c r="C35" s="13" t="s">
        <v>1330</v>
      </c>
      <c r="D35" s="13" t="s">
        <v>156</v>
      </c>
      <c r="E35" s="18">
        <v>25000</v>
      </c>
      <c r="F35" s="19">
        <v>358.375</v>
      </c>
      <c r="G35" s="20">
        <v>1.01E-2</v>
      </c>
      <c r="H35" s="21"/>
      <c r="I35" s="22"/>
    </row>
    <row r="36" spans="1:9" ht="13" customHeight="1">
      <c r="A36" s="16" t="s">
        <v>957</v>
      </c>
      <c r="B36" s="17" t="s">
        <v>958</v>
      </c>
      <c r="C36" s="13" t="s">
        <v>959</v>
      </c>
      <c r="D36" s="13" t="s">
        <v>264</v>
      </c>
      <c r="E36" s="18">
        <v>259602</v>
      </c>
      <c r="F36" s="19">
        <v>354.61630000000002</v>
      </c>
      <c r="G36" s="20">
        <v>0.01</v>
      </c>
      <c r="H36" s="21"/>
      <c r="I36" s="22"/>
    </row>
    <row r="37" spans="1:9" ht="13" customHeight="1">
      <c r="A37" s="16" t="s">
        <v>1331</v>
      </c>
      <c r="B37" s="17" t="s">
        <v>1332</v>
      </c>
      <c r="C37" s="13" t="s">
        <v>1333</v>
      </c>
      <c r="D37" s="13" t="s">
        <v>156</v>
      </c>
      <c r="E37" s="18">
        <v>34986</v>
      </c>
      <c r="F37" s="19">
        <v>339.67910000000001</v>
      </c>
      <c r="G37" s="20">
        <v>9.5999999999999992E-3</v>
      </c>
      <c r="H37" s="21"/>
      <c r="I37" s="22"/>
    </row>
    <row r="38" spans="1:9" ht="13" customHeight="1">
      <c r="A38" s="16" t="s">
        <v>1334</v>
      </c>
      <c r="B38" s="17" t="s">
        <v>1335</v>
      </c>
      <c r="C38" s="13" t="s">
        <v>1336</v>
      </c>
      <c r="D38" s="13" t="s">
        <v>156</v>
      </c>
      <c r="E38" s="18">
        <v>3267</v>
      </c>
      <c r="F38" s="19">
        <v>268.75979999999998</v>
      </c>
      <c r="G38" s="20">
        <v>7.6E-3</v>
      </c>
      <c r="H38" s="21"/>
      <c r="I38" s="22"/>
    </row>
    <row r="39" spans="1:9" ht="13" customHeight="1">
      <c r="A39" s="16" t="s">
        <v>1209</v>
      </c>
      <c r="B39" s="17" t="s">
        <v>1210</v>
      </c>
      <c r="C39" s="13" t="s">
        <v>1211</v>
      </c>
      <c r="D39" s="13" t="s">
        <v>125</v>
      </c>
      <c r="E39" s="18">
        <v>1500</v>
      </c>
      <c r="F39" s="19">
        <v>114.3075</v>
      </c>
      <c r="G39" s="20">
        <v>3.2000000000000002E-3</v>
      </c>
      <c r="H39" s="21"/>
      <c r="I39" s="22"/>
    </row>
    <row r="40" spans="1:9" ht="13" customHeight="1">
      <c r="A40" s="4"/>
      <c r="B40" s="12" t="s">
        <v>477</v>
      </c>
      <c r="C40" s="13"/>
      <c r="D40" s="13"/>
      <c r="E40" s="13"/>
      <c r="F40" s="23">
        <v>34038.333400000003</v>
      </c>
      <c r="G40" s="24">
        <f>ROUND(SUM(G1:G39),4)</f>
        <v>0.96150000000000002</v>
      </c>
      <c r="H40" s="25"/>
      <c r="I40" s="26"/>
    </row>
    <row r="41" spans="1:9" ht="13" customHeight="1">
      <c r="A41" s="4"/>
      <c r="B41" s="27" t="s">
        <v>478</v>
      </c>
      <c r="C41" s="1"/>
      <c r="D41" s="1"/>
      <c r="E41" s="1"/>
      <c r="F41" s="25" t="s">
        <v>479</v>
      </c>
      <c r="G41" s="25" t="s">
        <v>479</v>
      </c>
      <c r="H41" s="25"/>
      <c r="I41" s="26"/>
    </row>
    <row r="42" spans="1:9" ht="13" customHeight="1">
      <c r="A42" s="4"/>
      <c r="B42" s="27" t="s">
        <v>477</v>
      </c>
      <c r="C42" s="1"/>
      <c r="D42" s="1"/>
      <c r="E42" s="1"/>
      <c r="F42" s="25" t="s">
        <v>479</v>
      </c>
      <c r="G42" s="25" t="s">
        <v>479</v>
      </c>
      <c r="H42" s="25"/>
      <c r="I42" s="26"/>
    </row>
    <row r="43" spans="1:9" ht="13" customHeight="1">
      <c r="A43" s="4"/>
      <c r="B43" s="27" t="s">
        <v>480</v>
      </c>
      <c r="C43" s="28"/>
      <c r="D43" s="1"/>
      <c r="E43" s="28"/>
      <c r="F43" s="23">
        <v>34038.333400000003</v>
      </c>
      <c r="G43" s="24">
        <f>ROUND(SUM(G40),4)</f>
        <v>0.96150000000000002</v>
      </c>
      <c r="H43" s="25"/>
      <c r="I43" s="26"/>
    </row>
    <row r="44" spans="1:9" ht="13" customHeight="1">
      <c r="A44" s="4"/>
      <c r="B44" s="12" t="s">
        <v>827</v>
      </c>
      <c r="C44" s="13"/>
      <c r="D44" s="13"/>
      <c r="E44" s="13"/>
      <c r="F44" s="13"/>
      <c r="G44" s="13"/>
      <c r="H44" s="14"/>
      <c r="I44" s="15"/>
    </row>
    <row r="45" spans="1:9" ht="13" customHeight="1">
      <c r="A45" s="4"/>
      <c r="B45" s="12" t="s">
        <v>828</v>
      </c>
      <c r="C45" s="13"/>
      <c r="D45" s="13"/>
      <c r="E45" s="13"/>
      <c r="F45" s="4"/>
      <c r="G45" s="14"/>
      <c r="H45" s="14"/>
      <c r="I45" s="15"/>
    </row>
    <row r="46" spans="1:9" ht="13" customHeight="1">
      <c r="A46" s="16" t="s">
        <v>832</v>
      </c>
      <c r="B46" s="17" t="s">
        <v>833</v>
      </c>
      <c r="C46" s="13" t="s">
        <v>834</v>
      </c>
      <c r="D46" s="13"/>
      <c r="E46" s="18">
        <v>42196.298999999999</v>
      </c>
      <c r="F46" s="19">
        <v>522.71209999999996</v>
      </c>
      <c r="G46" s="20">
        <v>1.4800000000000001E-2</v>
      </c>
      <c r="H46" s="21"/>
      <c r="I46" s="22"/>
    </row>
    <row r="47" spans="1:9" ht="13" customHeight="1">
      <c r="A47" s="4"/>
      <c r="B47" s="12" t="s">
        <v>477</v>
      </c>
      <c r="C47" s="13"/>
      <c r="D47" s="13"/>
      <c r="E47" s="13"/>
      <c r="F47" s="23">
        <v>522.71209999999996</v>
      </c>
      <c r="G47" s="24">
        <f>ROUND(SUM(G44:G46),4)</f>
        <v>1.4800000000000001E-2</v>
      </c>
      <c r="H47" s="25"/>
      <c r="I47" s="26"/>
    </row>
    <row r="48" spans="1:9" ht="13" customHeight="1">
      <c r="A48" s="4"/>
      <c r="B48" s="27" t="s">
        <v>480</v>
      </c>
      <c r="C48" s="28"/>
      <c r="D48" s="1"/>
      <c r="E48" s="28"/>
      <c r="F48" s="23">
        <v>522.71209999999996</v>
      </c>
      <c r="G48" s="24">
        <f>ROUND(SUM(G47),4)</f>
        <v>1.4800000000000001E-2</v>
      </c>
      <c r="H48" s="25"/>
      <c r="I48" s="26"/>
    </row>
    <row r="49" spans="1:9" ht="13" customHeight="1">
      <c r="A49" s="4"/>
      <c r="B49" s="12" t="s">
        <v>835</v>
      </c>
      <c r="C49" s="13"/>
      <c r="D49" s="13"/>
      <c r="E49" s="13"/>
      <c r="F49" s="13"/>
      <c r="G49" s="13"/>
      <c r="H49" s="14"/>
      <c r="I49" s="15"/>
    </row>
    <row r="50" spans="1:9" ht="13" customHeight="1">
      <c r="A50" s="16" t="s">
        <v>836</v>
      </c>
      <c r="B50" s="17" t="s">
        <v>837</v>
      </c>
      <c r="C50" s="13"/>
      <c r="D50" s="13"/>
      <c r="E50" s="18"/>
      <c r="F50" s="19">
        <v>498.42610000000002</v>
      </c>
      <c r="G50" s="20">
        <v>1.41E-2</v>
      </c>
      <c r="H50" s="29">
        <v>5.4273927935683905E-2</v>
      </c>
      <c r="I50" s="22"/>
    </row>
    <row r="51" spans="1:9" ht="13" customHeight="1">
      <c r="A51" s="4"/>
      <c r="B51" s="12" t="s">
        <v>477</v>
      </c>
      <c r="C51" s="13"/>
      <c r="D51" s="13"/>
      <c r="E51" s="13"/>
      <c r="F51" s="23">
        <v>498.42610000000002</v>
      </c>
      <c r="G51" s="24">
        <f>ROUND(SUM(G49:G50),4)</f>
        <v>1.41E-2</v>
      </c>
      <c r="H51" s="25"/>
      <c r="I51" s="26"/>
    </row>
    <row r="52" spans="1:9" ht="13" customHeight="1">
      <c r="A52" s="4"/>
      <c r="B52" s="27" t="s">
        <v>480</v>
      </c>
      <c r="C52" s="28"/>
      <c r="D52" s="1"/>
      <c r="E52" s="28"/>
      <c r="F52" s="23">
        <v>498.42610000000002</v>
      </c>
      <c r="G52" s="24">
        <f>ROUND(SUM(G51),4)</f>
        <v>1.41E-2</v>
      </c>
      <c r="H52" s="25"/>
      <c r="I52" s="26"/>
    </row>
    <row r="53" spans="1:9" ht="13" customHeight="1">
      <c r="A53" s="4"/>
      <c r="B53" s="27" t="s">
        <v>838</v>
      </c>
      <c r="C53" s="13"/>
      <c r="D53" s="1"/>
      <c r="E53" s="13"/>
      <c r="F53" s="30">
        <v>343.3784</v>
      </c>
      <c r="G53" s="24">
        <v>9.5999999999999992E-3</v>
      </c>
      <c r="H53" s="25"/>
      <c r="I53" s="26"/>
    </row>
    <row r="54" spans="1:9" ht="13" customHeight="1">
      <c r="A54" s="4"/>
      <c r="B54" s="31" t="s">
        <v>839</v>
      </c>
      <c r="C54" s="32"/>
      <c r="D54" s="32"/>
      <c r="E54" s="32"/>
      <c r="F54" s="33">
        <v>35402.85</v>
      </c>
      <c r="G54" s="34">
        <f>ROUND(SUM(G43,G48,G52,G53),4)</f>
        <v>1</v>
      </c>
      <c r="H54" s="35"/>
      <c r="I54" s="36"/>
    </row>
    <row r="55" spans="1:9" ht="13" customHeight="1">
      <c r="A55" s="4"/>
      <c r="B55" s="6"/>
      <c r="C55" s="4"/>
      <c r="D55" s="4"/>
      <c r="E55" s="4"/>
      <c r="F55" s="4"/>
      <c r="G55" s="4"/>
      <c r="H55" s="4"/>
      <c r="I55" s="4"/>
    </row>
    <row r="56" spans="1:9" ht="13" customHeight="1">
      <c r="A56" s="4"/>
      <c r="B56" s="3" t="s">
        <v>842</v>
      </c>
      <c r="C56" s="4"/>
      <c r="D56" s="4"/>
      <c r="E56" s="4"/>
      <c r="F56" s="4"/>
      <c r="G56" s="4"/>
      <c r="H56" s="4"/>
      <c r="I56" s="4"/>
    </row>
    <row r="57" spans="1:9" ht="26.15" customHeight="1">
      <c r="A57" s="4"/>
      <c r="B57" s="142" t="s">
        <v>2098</v>
      </c>
      <c r="C57" s="142"/>
      <c r="D57" s="142"/>
      <c r="E57" s="142"/>
      <c r="F57" s="142"/>
      <c r="G57" s="142"/>
      <c r="H57" s="142"/>
      <c r="I57" s="142"/>
    </row>
    <row r="58" spans="1:9" ht="13" customHeight="1">
      <c r="A58" s="4"/>
      <c r="B58" s="142"/>
      <c r="C58" s="142"/>
      <c r="D58" s="142"/>
      <c r="E58" s="142"/>
      <c r="F58" s="142"/>
      <c r="G58" s="142"/>
      <c r="H58" s="142"/>
      <c r="I58" s="142"/>
    </row>
    <row r="59" spans="1:9">
      <c r="A59" s="40"/>
      <c r="B59" s="41" t="s">
        <v>2038</v>
      </c>
      <c r="C59" s="42"/>
      <c r="D59" s="42"/>
      <c r="E59" s="43"/>
      <c r="F59" s="43"/>
      <c r="G59" s="43"/>
      <c r="H59" s="43"/>
      <c r="I59" s="44"/>
    </row>
    <row r="60" spans="1:9">
      <c r="A60" s="40"/>
      <c r="B60" s="83" t="s">
        <v>2039</v>
      </c>
      <c r="C60" s="46"/>
      <c r="D60" s="46"/>
      <c r="E60" s="47"/>
      <c r="F60" s="47"/>
      <c r="G60" s="47"/>
      <c r="H60" s="47"/>
      <c r="I60" s="48"/>
    </row>
    <row r="61" spans="1:9">
      <c r="A61" s="40"/>
      <c r="B61" s="83" t="s">
        <v>2040</v>
      </c>
      <c r="C61" s="46"/>
      <c r="D61" s="46"/>
      <c r="E61" s="47"/>
      <c r="F61" s="47"/>
      <c r="G61" s="47"/>
      <c r="H61" s="47"/>
      <c r="I61" s="48"/>
    </row>
    <row r="62" spans="1:9">
      <c r="A62" s="40"/>
      <c r="B62" s="84" t="s">
        <v>2041</v>
      </c>
      <c r="C62" s="50" t="s">
        <v>2042</v>
      </c>
      <c r="D62" s="50" t="s">
        <v>2043</v>
      </c>
      <c r="E62" s="47"/>
      <c r="F62" s="47"/>
      <c r="G62" s="47"/>
      <c r="H62" s="47"/>
      <c r="I62" s="48"/>
    </row>
    <row r="63" spans="1:9">
      <c r="A63" s="40"/>
      <c r="B63" s="85" t="s">
        <v>2044</v>
      </c>
      <c r="C63" s="52">
        <v>10.858000000000001</v>
      </c>
      <c r="D63" s="97">
        <v>10.28</v>
      </c>
      <c r="E63" s="47"/>
      <c r="F63" s="47"/>
      <c r="G63" s="47"/>
      <c r="H63" s="47"/>
      <c r="I63" s="48"/>
    </row>
    <row r="64" spans="1:9">
      <c r="A64" s="40"/>
      <c r="B64" s="85" t="s">
        <v>2045</v>
      </c>
      <c r="C64" s="52">
        <v>10.858000000000001</v>
      </c>
      <c r="D64" s="97">
        <v>10.28</v>
      </c>
      <c r="E64" s="47"/>
      <c r="F64" s="47"/>
      <c r="G64" s="47"/>
      <c r="H64" s="47"/>
      <c r="I64" s="48"/>
    </row>
    <row r="65" spans="1:9">
      <c r="A65" s="40"/>
      <c r="B65" s="85" t="s">
        <v>2046</v>
      </c>
      <c r="C65" s="52">
        <v>11.137</v>
      </c>
      <c r="D65" s="97">
        <v>10.529</v>
      </c>
      <c r="E65" s="47"/>
      <c r="F65" s="47"/>
      <c r="G65" s="47"/>
      <c r="H65" s="47"/>
      <c r="I65" s="48"/>
    </row>
    <row r="66" spans="1:9">
      <c r="A66" s="40"/>
      <c r="B66" s="85" t="s">
        <v>2047</v>
      </c>
      <c r="C66" s="52">
        <v>11.137</v>
      </c>
      <c r="D66" s="97">
        <v>10.529</v>
      </c>
      <c r="E66" s="47"/>
      <c r="F66" s="47"/>
      <c r="G66" s="47"/>
      <c r="H66" s="47"/>
      <c r="I66" s="48"/>
    </row>
    <row r="67" spans="1:9">
      <c r="A67" s="40"/>
      <c r="B67" s="83" t="s">
        <v>2048</v>
      </c>
      <c r="C67" s="46"/>
      <c r="D67" s="46"/>
      <c r="E67" s="47"/>
      <c r="F67" s="47"/>
      <c r="G67" s="47"/>
      <c r="H67" s="47"/>
      <c r="I67" s="48"/>
    </row>
    <row r="68" spans="1:9">
      <c r="A68" s="40"/>
      <c r="B68" s="45" t="s">
        <v>2057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83" t="s">
        <v>2093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83" t="s">
        <v>2060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83" t="s">
        <v>2061</v>
      </c>
      <c r="C71" s="46"/>
      <c r="D71" s="46"/>
      <c r="E71" s="47"/>
      <c r="F71" s="47"/>
      <c r="G71" s="47"/>
      <c r="H71" s="47"/>
      <c r="I71" s="48"/>
    </row>
    <row r="72" spans="1:9">
      <c r="A72" s="40"/>
      <c r="B72" s="83" t="s">
        <v>2119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54" t="s">
        <v>2110</v>
      </c>
      <c r="C73" s="55"/>
      <c r="D73" s="55"/>
      <c r="E73" s="56"/>
      <c r="F73" s="56"/>
      <c r="G73" s="56"/>
      <c r="H73" s="56"/>
      <c r="I73" s="57"/>
    </row>
    <row r="74" spans="1:9">
      <c r="A74" s="40"/>
      <c r="B74" s="47"/>
      <c r="C74" s="47"/>
      <c r="D74" s="47"/>
      <c r="E74" s="47"/>
      <c r="F74" s="47"/>
      <c r="G74" s="47"/>
      <c r="H74" s="47"/>
      <c r="I74" s="47"/>
    </row>
    <row r="75" spans="1:9" ht="13" customHeight="1">
      <c r="A75" s="4"/>
      <c r="B75" s="142"/>
      <c r="C75" s="142"/>
      <c r="D75" s="142"/>
      <c r="E75" s="142"/>
      <c r="F75" s="142"/>
      <c r="G75" s="142"/>
      <c r="H75" s="142"/>
      <c r="I75" s="142"/>
    </row>
    <row r="76" spans="1:9" ht="13" customHeight="1">
      <c r="A76" s="4"/>
      <c r="B76" s="4"/>
      <c r="C76" s="143" t="s">
        <v>1337</v>
      </c>
      <c r="D76" s="143"/>
      <c r="E76" s="143"/>
      <c r="F76" s="143"/>
      <c r="G76" s="4"/>
      <c r="H76" s="4"/>
      <c r="I76" s="4"/>
    </row>
    <row r="77" spans="1:9" ht="13" customHeight="1">
      <c r="A77" s="4"/>
      <c r="B77" s="37" t="s">
        <v>844</v>
      </c>
      <c r="C77" s="143" t="s">
        <v>845</v>
      </c>
      <c r="D77" s="143"/>
      <c r="E77" s="143"/>
      <c r="F77" s="143"/>
      <c r="G77" s="4"/>
      <c r="H77" s="4"/>
      <c r="I77" s="4"/>
    </row>
    <row r="78" spans="1:9" ht="135" customHeight="1">
      <c r="A78" s="4"/>
      <c r="B78" s="38"/>
      <c r="C78" s="140"/>
      <c r="D78" s="140"/>
      <c r="E78" s="4"/>
      <c r="F78" s="4"/>
      <c r="G78" s="4"/>
      <c r="H78" s="4"/>
      <c r="I78" s="4"/>
    </row>
  </sheetData>
  <mergeCells count="6">
    <mergeCell ref="C78:D78"/>
    <mergeCell ref="B57:I57"/>
    <mergeCell ref="B58:I58"/>
    <mergeCell ref="B75:I75"/>
    <mergeCell ref="C76:F76"/>
    <mergeCell ref="C77:F77"/>
  </mergeCells>
  <hyperlinks>
    <hyperlink ref="A1" location="BajajFinservHealthcareFund" display="BFHCARE" xr:uid="{00000000-0004-0000-0A00-000000000000}"/>
    <hyperlink ref="B1" location="BajajFinservHealthcareFund" display="Bajaj Finserv Healthcare Fund" xr:uid="{00000000-0004-0000-0A00-000001000000}"/>
  </hyperlinks>
  <pageMargins left="0" right="0" top="0" bottom="0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I3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20</v>
      </c>
      <c r="B1" s="3" t="s">
        <v>21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985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815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1338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1339</v>
      </c>
      <c r="B7" s="17" t="s">
        <v>1340</v>
      </c>
      <c r="C7" s="13" t="s">
        <v>1341</v>
      </c>
      <c r="D7" s="13" t="s">
        <v>819</v>
      </c>
      <c r="E7" s="18">
        <v>500</v>
      </c>
      <c r="F7" s="19">
        <v>2464.0825</v>
      </c>
      <c r="G7" s="20">
        <v>3.7600000000000001E-2</v>
      </c>
      <c r="H7" s="29">
        <v>6.4101000000000005E-2</v>
      </c>
      <c r="I7" s="22"/>
    </row>
    <row r="8" spans="1:9" ht="13" customHeight="1">
      <c r="A8" s="4"/>
      <c r="B8" s="12" t="s">
        <v>477</v>
      </c>
      <c r="C8" s="13"/>
      <c r="D8" s="13"/>
      <c r="E8" s="13"/>
      <c r="F8" s="23">
        <v>2464.0825</v>
      </c>
      <c r="G8" s="24">
        <f>ROUND(SUM(G1:G7),4)</f>
        <v>3.7600000000000001E-2</v>
      </c>
      <c r="H8" s="25"/>
      <c r="I8" s="26"/>
    </row>
    <row r="9" spans="1:9" ht="13" customHeight="1">
      <c r="A9" s="4"/>
      <c r="B9" s="27" t="s">
        <v>480</v>
      </c>
      <c r="C9" s="28"/>
      <c r="D9" s="1"/>
      <c r="E9" s="28"/>
      <c r="F9" s="23">
        <v>2464.0825</v>
      </c>
      <c r="G9" s="24">
        <f>ROUND(SUM(G8),4)</f>
        <v>3.7600000000000001E-2</v>
      </c>
      <c r="H9" s="25"/>
      <c r="I9" s="26"/>
    </row>
    <row r="10" spans="1:9" ht="13" customHeight="1">
      <c r="A10" s="4"/>
      <c r="B10" s="12" t="s">
        <v>835</v>
      </c>
      <c r="C10" s="13"/>
      <c r="D10" s="13"/>
      <c r="E10" s="13"/>
      <c r="F10" s="13"/>
      <c r="G10" s="13"/>
      <c r="H10" s="14"/>
      <c r="I10" s="15"/>
    </row>
    <row r="11" spans="1:9" ht="13" customHeight="1">
      <c r="A11" s="16" t="s">
        <v>836</v>
      </c>
      <c r="B11" s="17" t="s">
        <v>837</v>
      </c>
      <c r="C11" s="13"/>
      <c r="D11" s="13"/>
      <c r="E11" s="18"/>
      <c r="F11" s="19">
        <v>62601.633000000002</v>
      </c>
      <c r="G11" s="20">
        <v>0.95650000000000002</v>
      </c>
      <c r="H11" s="29">
        <v>5.3701831743598209E-2</v>
      </c>
      <c r="I11" s="22"/>
    </row>
    <row r="12" spans="1:9" ht="13" customHeight="1">
      <c r="A12" s="4"/>
      <c r="B12" s="12" t="s">
        <v>477</v>
      </c>
      <c r="C12" s="13"/>
      <c r="D12" s="13"/>
      <c r="E12" s="13"/>
      <c r="F12" s="23">
        <v>62601.633000000002</v>
      </c>
      <c r="G12" s="24">
        <f>ROUND(SUM(G10:G11),4)</f>
        <v>0.95650000000000002</v>
      </c>
      <c r="H12" s="25"/>
      <c r="I12" s="26"/>
    </row>
    <row r="13" spans="1:9" ht="13" customHeight="1">
      <c r="A13" s="4"/>
      <c r="B13" s="27" t="s">
        <v>480</v>
      </c>
      <c r="C13" s="28"/>
      <c r="D13" s="1"/>
      <c r="E13" s="28"/>
      <c r="F13" s="23">
        <v>62601.633000000002</v>
      </c>
      <c r="G13" s="24">
        <f>ROUND(SUM(G12),4)</f>
        <v>0.95650000000000002</v>
      </c>
      <c r="H13" s="25"/>
      <c r="I13" s="26"/>
    </row>
    <row r="14" spans="1:9" ht="13" customHeight="1">
      <c r="A14" s="4"/>
      <c r="B14" s="27" t="s">
        <v>838</v>
      </c>
      <c r="C14" s="13"/>
      <c r="D14" s="1"/>
      <c r="E14" s="13"/>
      <c r="F14" s="30">
        <v>384.84449999999998</v>
      </c>
      <c r="G14" s="24">
        <v>5.8999999999999999E-3</v>
      </c>
      <c r="H14" s="25"/>
      <c r="I14" s="26"/>
    </row>
    <row r="15" spans="1:9" ht="13" customHeight="1">
      <c r="A15" s="4"/>
      <c r="B15" s="31" t="s">
        <v>839</v>
      </c>
      <c r="C15" s="32"/>
      <c r="D15" s="32"/>
      <c r="E15" s="32"/>
      <c r="F15" s="33">
        <v>65450.559999999998</v>
      </c>
      <c r="G15" s="34">
        <f>ROUND(SUM(G9,G13,G14),4)</f>
        <v>1</v>
      </c>
      <c r="H15" s="35"/>
      <c r="I15" s="36"/>
    </row>
    <row r="16" spans="1:9" ht="13" customHeight="1">
      <c r="A16" s="4"/>
      <c r="B16" s="6"/>
      <c r="C16" s="4"/>
      <c r="D16" s="4"/>
      <c r="E16" s="4"/>
      <c r="F16" s="4"/>
      <c r="G16" s="4"/>
      <c r="H16" s="4"/>
      <c r="I16" s="4"/>
    </row>
    <row r="17" spans="1:9" ht="13" customHeight="1">
      <c r="A17" s="4"/>
      <c r="B17" s="3" t="s">
        <v>840</v>
      </c>
      <c r="C17" s="4"/>
      <c r="D17" s="4"/>
      <c r="E17" s="4"/>
      <c r="F17" s="4"/>
      <c r="G17" s="4"/>
      <c r="H17" s="4"/>
      <c r="I17" s="4"/>
    </row>
    <row r="18" spans="1:9" ht="13" customHeight="1">
      <c r="A18" s="4"/>
      <c r="B18" s="3" t="s">
        <v>842</v>
      </c>
      <c r="C18" s="4"/>
      <c r="D18" s="4"/>
      <c r="E18" s="4"/>
      <c r="F18" s="4"/>
      <c r="G18" s="4"/>
      <c r="H18" s="4"/>
      <c r="I18" s="4"/>
    </row>
    <row r="19" spans="1:9" ht="26.15" customHeight="1">
      <c r="A19" s="4"/>
      <c r="B19" s="142" t="s">
        <v>2098</v>
      </c>
      <c r="C19" s="142"/>
      <c r="D19" s="142"/>
      <c r="E19" s="142"/>
      <c r="F19" s="142"/>
      <c r="G19" s="142"/>
      <c r="H19" s="142"/>
      <c r="I19" s="142"/>
    </row>
    <row r="20" spans="1:9" ht="13" customHeight="1">
      <c r="A20" s="4"/>
      <c r="B20" s="142"/>
      <c r="C20" s="142"/>
      <c r="D20" s="142"/>
      <c r="E20" s="142"/>
      <c r="F20" s="142"/>
      <c r="G20" s="142"/>
      <c r="H20" s="142"/>
      <c r="I20" s="142"/>
    </row>
    <row r="21" spans="1:9">
      <c r="A21" s="40"/>
      <c r="B21" s="41" t="s">
        <v>2038</v>
      </c>
      <c r="C21" s="42"/>
      <c r="D21" s="42"/>
      <c r="E21" s="42"/>
      <c r="F21" s="42"/>
      <c r="G21" s="42"/>
      <c r="H21" s="42"/>
      <c r="I21" s="72"/>
    </row>
    <row r="22" spans="1:9">
      <c r="A22" s="40"/>
      <c r="B22" s="45" t="s">
        <v>2039</v>
      </c>
      <c r="C22" s="46"/>
      <c r="D22" s="46"/>
      <c r="E22" s="46"/>
      <c r="F22" s="46"/>
      <c r="G22" s="46"/>
      <c r="H22" s="46"/>
      <c r="I22" s="73"/>
    </row>
    <row r="23" spans="1:9">
      <c r="A23" s="40"/>
      <c r="B23" s="45" t="s">
        <v>2040</v>
      </c>
      <c r="C23" s="46"/>
      <c r="D23" s="46"/>
      <c r="E23" s="46"/>
      <c r="F23" s="46"/>
      <c r="G23" s="46"/>
      <c r="H23" s="46"/>
      <c r="I23" s="73"/>
    </row>
    <row r="24" spans="1:9">
      <c r="A24" s="40"/>
      <c r="B24" s="49" t="s">
        <v>2041</v>
      </c>
      <c r="C24" s="50" t="s">
        <v>2042</v>
      </c>
      <c r="D24" s="99" t="s">
        <v>2078</v>
      </c>
      <c r="E24" s="46"/>
      <c r="F24" s="46"/>
      <c r="G24" s="46"/>
      <c r="H24" s="46"/>
      <c r="I24" s="73"/>
    </row>
    <row r="25" spans="1:9">
      <c r="A25" s="40"/>
      <c r="B25" s="51" t="s">
        <v>21</v>
      </c>
      <c r="C25" s="66">
        <v>1088.0869</v>
      </c>
      <c r="D25" s="98">
        <v>1083.8200999999999</v>
      </c>
      <c r="E25" s="46"/>
      <c r="F25" s="74"/>
      <c r="G25" s="46"/>
      <c r="H25" s="46"/>
      <c r="I25" s="73"/>
    </row>
    <row r="26" spans="1:9">
      <c r="A26" s="40"/>
      <c r="B26" s="45" t="s">
        <v>2048</v>
      </c>
      <c r="C26" s="46"/>
      <c r="D26" s="46"/>
      <c r="E26" s="46"/>
      <c r="F26" s="46"/>
      <c r="G26" s="46"/>
      <c r="H26" s="46"/>
      <c r="I26" s="73"/>
    </row>
    <row r="27" spans="1:9">
      <c r="A27" s="40"/>
      <c r="B27" s="45" t="s">
        <v>2064</v>
      </c>
      <c r="C27" s="46"/>
      <c r="D27" s="46"/>
      <c r="E27" s="46"/>
      <c r="F27" s="46"/>
      <c r="G27" s="46"/>
      <c r="H27" s="46"/>
      <c r="I27" s="73"/>
    </row>
    <row r="28" spans="1:9">
      <c r="A28" s="40"/>
      <c r="B28" s="45" t="s">
        <v>2065</v>
      </c>
      <c r="C28" s="46"/>
      <c r="D28" s="46"/>
      <c r="E28" s="46"/>
      <c r="F28" s="46"/>
      <c r="G28" s="46"/>
      <c r="H28" s="46"/>
      <c r="I28" s="73"/>
    </row>
    <row r="29" spans="1:9">
      <c r="A29" s="40"/>
      <c r="B29" s="45" t="s">
        <v>2097</v>
      </c>
      <c r="C29" s="46"/>
      <c r="D29" s="46"/>
      <c r="E29" s="46"/>
      <c r="F29" s="46"/>
      <c r="G29" s="46"/>
      <c r="H29" s="46"/>
      <c r="I29" s="73"/>
    </row>
    <row r="30" spans="1:9">
      <c r="A30" s="40"/>
      <c r="B30" s="45" t="s">
        <v>2049</v>
      </c>
      <c r="C30" s="46"/>
      <c r="D30" s="46"/>
      <c r="E30" s="46"/>
      <c r="F30" s="46"/>
      <c r="G30" s="46"/>
      <c r="H30" s="46"/>
      <c r="I30" s="73"/>
    </row>
    <row r="31" spans="1:9">
      <c r="A31" s="40"/>
      <c r="B31" s="45" t="s">
        <v>2050</v>
      </c>
      <c r="C31" s="46"/>
      <c r="D31" s="46"/>
      <c r="E31" s="46"/>
      <c r="F31" s="46"/>
      <c r="G31" s="46"/>
      <c r="H31" s="46"/>
      <c r="I31" s="73"/>
    </row>
    <row r="32" spans="1:9">
      <c r="A32" s="40"/>
      <c r="B32" s="71" t="s">
        <v>2104</v>
      </c>
      <c r="C32" s="55"/>
      <c r="D32" s="55"/>
      <c r="E32" s="55"/>
      <c r="F32" s="55"/>
      <c r="G32" s="55"/>
      <c r="H32" s="55"/>
      <c r="I32" s="75"/>
    </row>
    <row r="33" spans="1:9">
      <c r="A33" s="40"/>
      <c r="B33" s="47"/>
      <c r="C33" s="47"/>
      <c r="D33" s="47"/>
      <c r="E33" s="47"/>
      <c r="F33" s="47"/>
      <c r="G33" s="47"/>
      <c r="H33" s="47"/>
      <c r="I33" s="47"/>
    </row>
    <row r="34" spans="1:9" ht="13" customHeight="1">
      <c r="A34" s="4"/>
      <c r="B34" s="142"/>
      <c r="C34" s="142"/>
      <c r="D34" s="142"/>
      <c r="E34" s="142"/>
      <c r="F34" s="142"/>
      <c r="G34" s="142"/>
      <c r="H34" s="142"/>
      <c r="I34" s="142"/>
    </row>
    <row r="35" spans="1:9" ht="13" customHeight="1">
      <c r="A35" s="4"/>
      <c r="B35" s="4"/>
      <c r="C35" s="143" t="s">
        <v>1342</v>
      </c>
      <c r="D35" s="143"/>
      <c r="E35" s="143"/>
      <c r="F35" s="143"/>
      <c r="G35" s="4"/>
      <c r="H35" s="4"/>
      <c r="I35" s="4"/>
    </row>
    <row r="36" spans="1:9" ht="13" customHeight="1">
      <c r="A36" s="4"/>
      <c r="B36" s="37" t="s">
        <v>844</v>
      </c>
      <c r="C36" s="143" t="s">
        <v>845</v>
      </c>
      <c r="D36" s="143"/>
      <c r="E36" s="143"/>
      <c r="F36" s="143"/>
      <c r="G36" s="4"/>
      <c r="H36" s="4"/>
      <c r="I36" s="4"/>
    </row>
    <row r="37" spans="1:9" ht="135" customHeight="1">
      <c r="A37" s="4"/>
      <c r="B37" s="38"/>
      <c r="C37" s="140"/>
      <c r="D37" s="140"/>
      <c r="E37" s="4"/>
      <c r="F37" s="4"/>
      <c r="G37" s="4"/>
      <c r="H37" s="4"/>
      <c r="I37" s="4"/>
    </row>
  </sheetData>
  <mergeCells count="6">
    <mergeCell ref="C37:D37"/>
    <mergeCell ref="B19:I19"/>
    <mergeCell ref="B20:I20"/>
    <mergeCell ref="B34:I34"/>
    <mergeCell ref="C35:F35"/>
    <mergeCell ref="C36:F36"/>
  </mergeCells>
  <hyperlinks>
    <hyperlink ref="A1" location="BajajFinservNifty1DRateLiquidETFGrowth" display="BFL1ETF" xr:uid="{00000000-0004-0000-0B00-000000000000}"/>
    <hyperlink ref="B1" location="BajajFinservNifty1DRateLiquidETFGrowth" display="Bajaj Finserv Nifty 1D Rate Liquid ETF - Growth" xr:uid="{00000000-0004-0000-0B00-000001000000}"/>
  </hyperlinks>
  <pageMargins left="0" right="0" top="0" bottom="0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I7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22</v>
      </c>
      <c r="B1" s="3" t="s">
        <v>23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1813365</v>
      </c>
      <c r="F7" s="19">
        <v>14469.745999999999</v>
      </c>
      <c r="G7" s="20">
        <v>9.01E-2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888955</v>
      </c>
      <c r="F8" s="19">
        <v>12224.9092</v>
      </c>
      <c r="G8" s="20">
        <v>7.6100000000000001E-2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867750</v>
      </c>
      <c r="F9" s="19">
        <v>11227.817300000001</v>
      </c>
      <c r="G9" s="20">
        <v>6.9900000000000004E-2</v>
      </c>
      <c r="H9" s="21"/>
      <c r="I9" s="22"/>
    </row>
    <row r="10" spans="1:9" ht="13" customHeight="1">
      <c r="A10" s="16" t="s">
        <v>212</v>
      </c>
      <c r="B10" s="17" t="s">
        <v>213</v>
      </c>
      <c r="C10" s="13" t="s">
        <v>214</v>
      </c>
      <c r="D10" s="13" t="s">
        <v>63</v>
      </c>
      <c r="E10" s="18">
        <v>638670</v>
      </c>
      <c r="F10" s="19">
        <v>6558.5021999999999</v>
      </c>
      <c r="G10" s="20">
        <v>4.0800000000000003E-2</v>
      </c>
      <c r="H10" s="21"/>
      <c r="I10" s="22"/>
    </row>
    <row r="11" spans="1:9" ht="13" customHeight="1">
      <c r="A11" s="16" t="s">
        <v>90</v>
      </c>
      <c r="B11" s="17" t="s">
        <v>91</v>
      </c>
      <c r="C11" s="13" t="s">
        <v>92</v>
      </c>
      <c r="D11" s="13" t="s">
        <v>89</v>
      </c>
      <c r="E11" s="18">
        <v>353718</v>
      </c>
      <c r="F11" s="19">
        <v>6550.8573999999999</v>
      </c>
      <c r="G11" s="20">
        <v>4.0800000000000003E-2</v>
      </c>
      <c r="H11" s="21"/>
      <c r="I11" s="22"/>
    </row>
    <row r="12" spans="1:9" ht="13" customHeight="1">
      <c r="A12" s="16" t="s">
        <v>445</v>
      </c>
      <c r="B12" s="17" t="s">
        <v>446</v>
      </c>
      <c r="C12" s="13" t="s">
        <v>447</v>
      </c>
      <c r="D12" s="13" t="s">
        <v>156</v>
      </c>
      <c r="E12" s="18">
        <v>96735</v>
      </c>
      <c r="F12" s="19">
        <v>6364.1957000000002</v>
      </c>
      <c r="G12" s="20">
        <v>3.9600000000000003E-2</v>
      </c>
      <c r="H12" s="21"/>
      <c r="I12" s="22"/>
    </row>
    <row r="13" spans="1:9" ht="13" customHeight="1">
      <c r="A13" s="16" t="s">
        <v>189</v>
      </c>
      <c r="B13" s="17" t="s">
        <v>190</v>
      </c>
      <c r="C13" s="13" t="s">
        <v>191</v>
      </c>
      <c r="D13" s="13" t="s">
        <v>74</v>
      </c>
      <c r="E13" s="18">
        <v>548301</v>
      </c>
      <c r="F13" s="19">
        <v>5714.1189000000004</v>
      </c>
      <c r="G13" s="20">
        <v>3.56E-2</v>
      </c>
      <c r="H13" s="21"/>
      <c r="I13" s="22"/>
    </row>
    <row r="14" spans="1:9" ht="13" customHeight="1">
      <c r="A14" s="16" t="s">
        <v>305</v>
      </c>
      <c r="B14" s="17" t="s">
        <v>306</v>
      </c>
      <c r="C14" s="13" t="s">
        <v>307</v>
      </c>
      <c r="D14" s="13" t="s">
        <v>272</v>
      </c>
      <c r="E14" s="18">
        <v>168188</v>
      </c>
      <c r="F14" s="19">
        <v>5213.8280000000004</v>
      </c>
      <c r="G14" s="20">
        <v>3.2500000000000001E-2</v>
      </c>
      <c r="H14" s="21"/>
      <c r="I14" s="22"/>
    </row>
    <row r="15" spans="1:9" ht="13" customHeight="1">
      <c r="A15" s="16" t="s">
        <v>100</v>
      </c>
      <c r="B15" s="17" t="s">
        <v>101</v>
      </c>
      <c r="C15" s="13" t="s">
        <v>102</v>
      </c>
      <c r="D15" s="13" t="s">
        <v>63</v>
      </c>
      <c r="E15" s="18">
        <v>386050</v>
      </c>
      <c r="F15" s="19">
        <v>5195.0748999999996</v>
      </c>
      <c r="G15" s="20">
        <v>3.2300000000000002E-2</v>
      </c>
      <c r="H15" s="21"/>
      <c r="I15" s="22"/>
    </row>
    <row r="16" spans="1:9" ht="13" customHeight="1">
      <c r="A16" s="16" t="s">
        <v>467</v>
      </c>
      <c r="B16" s="17" t="s">
        <v>468</v>
      </c>
      <c r="C16" s="13" t="s">
        <v>469</v>
      </c>
      <c r="D16" s="13" t="s">
        <v>178</v>
      </c>
      <c r="E16" s="18">
        <v>190580</v>
      </c>
      <c r="F16" s="19">
        <v>5023.1171000000004</v>
      </c>
      <c r="G16" s="20">
        <v>3.1300000000000001E-2</v>
      </c>
      <c r="H16" s="21"/>
      <c r="I16" s="22"/>
    </row>
    <row r="17" spans="1:9" ht="13" customHeight="1">
      <c r="A17" s="16" t="s">
        <v>186</v>
      </c>
      <c r="B17" s="17" t="s">
        <v>187</v>
      </c>
      <c r="C17" s="13" t="s">
        <v>188</v>
      </c>
      <c r="D17" s="13" t="s">
        <v>78</v>
      </c>
      <c r="E17" s="18">
        <v>2668226</v>
      </c>
      <c r="F17" s="19">
        <v>5017.8657999999996</v>
      </c>
      <c r="G17" s="20">
        <v>3.1199999999999999E-2</v>
      </c>
      <c r="H17" s="21"/>
      <c r="I17" s="22"/>
    </row>
    <row r="18" spans="1:9" ht="13" customHeight="1">
      <c r="A18" s="16" t="s">
        <v>1343</v>
      </c>
      <c r="B18" s="17" t="s">
        <v>1344</v>
      </c>
      <c r="C18" s="13" t="s">
        <v>1345</v>
      </c>
      <c r="D18" s="13" t="s">
        <v>178</v>
      </c>
      <c r="E18" s="18">
        <v>302024</v>
      </c>
      <c r="F18" s="19">
        <v>4687.4125000000004</v>
      </c>
      <c r="G18" s="20">
        <v>2.92E-2</v>
      </c>
      <c r="H18" s="21"/>
      <c r="I18" s="22"/>
    </row>
    <row r="19" spans="1:9" ht="13" customHeight="1">
      <c r="A19" s="16" t="s">
        <v>129</v>
      </c>
      <c r="B19" s="17" t="s">
        <v>130</v>
      </c>
      <c r="C19" s="13" t="s">
        <v>131</v>
      </c>
      <c r="D19" s="13" t="s">
        <v>132</v>
      </c>
      <c r="E19" s="18">
        <v>53639</v>
      </c>
      <c r="F19" s="19">
        <v>4656.9380000000001</v>
      </c>
      <c r="G19" s="20">
        <v>2.9000000000000001E-2</v>
      </c>
      <c r="H19" s="21"/>
      <c r="I19" s="22"/>
    </row>
    <row r="20" spans="1:9" ht="13" customHeight="1">
      <c r="A20" s="16" t="s">
        <v>859</v>
      </c>
      <c r="B20" s="17" t="s">
        <v>860</v>
      </c>
      <c r="C20" s="13" t="s">
        <v>861</v>
      </c>
      <c r="D20" s="13" t="s">
        <v>286</v>
      </c>
      <c r="E20" s="18">
        <v>3135549</v>
      </c>
      <c r="F20" s="19">
        <v>4644.0616</v>
      </c>
      <c r="G20" s="20">
        <v>2.8899999999999999E-2</v>
      </c>
      <c r="H20" s="21"/>
      <c r="I20" s="22"/>
    </row>
    <row r="21" spans="1:9" ht="13" customHeight="1">
      <c r="A21" s="16" t="s">
        <v>192</v>
      </c>
      <c r="B21" s="17" t="s">
        <v>193</v>
      </c>
      <c r="C21" s="13" t="s">
        <v>194</v>
      </c>
      <c r="D21" s="13" t="s">
        <v>195</v>
      </c>
      <c r="E21" s="18">
        <v>110834</v>
      </c>
      <c r="F21" s="19">
        <v>4592.2960000000003</v>
      </c>
      <c r="G21" s="20">
        <v>2.86E-2</v>
      </c>
      <c r="H21" s="21"/>
      <c r="I21" s="22"/>
    </row>
    <row r="22" spans="1:9" ht="13" customHeight="1">
      <c r="A22" s="16" t="s">
        <v>899</v>
      </c>
      <c r="B22" s="17" t="s">
        <v>900</v>
      </c>
      <c r="C22" s="13" t="s">
        <v>901</v>
      </c>
      <c r="D22" s="13" t="s">
        <v>156</v>
      </c>
      <c r="E22" s="18">
        <v>99359</v>
      </c>
      <c r="F22" s="19">
        <v>4590.4852000000001</v>
      </c>
      <c r="G22" s="20">
        <v>2.86E-2</v>
      </c>
      <c r="H22" s="21"/>
      <c r="I22" s="22"/>
    </row>
    <row r="23" spans="1:9" ht="13" customHeight="1">
      <c r="A23" s="16" t="s">
        <v>1346</v>
      </c>
      <c r="B23" s="17" t="s">
        <v>1347</v>
      </c>
      <c r="C23" s="13" t="s">
        <v>1348</v>
      </c>
      <c r="D23" s="13" t="s">
        <v>125</v>
      </c>
      <c r="E23" s="18">
        <v>65159</v>
      </c>
      <c r="F23" s="19">
        <v>4581.3293000000003</v>
      </c>
      <c r="G23" s="20">
        <v>2.8500000000000001E-2</v>
      </c>
      <c r="H23" s="21"/>
      <c r="I23" s="22"/>
    </row>
    <row r="24" spans="1:9" ht="13" customHeight="1">
      <c r="A24" s="16" t="s">
        <v>119</v>
      </c>
      <c r="B24" s="17" t="s">
        <v>120</v>
      </c>
      <c r="C24" s="13" t="s">
        <v>121</v>
      </c>
      <c r="D24" s="13" t="s">
        <v>63</v>
      </c>
      <c r="E24" s="18">
        <v>1047387</v>
      </c>
      <c r="F24" s="19">
        <v>4108.3755000000001</v>
      </c>
      <c r="G24" s="20">
        <v>2.5600000000000001E-2</v>
      </c>
      <c r="H24" s="21"/>
      <c r="I24" s="22"/>
    </row>
    <row r="25" spans="1:9" ht="13" customHeight="1">
      <c r="A25" s="16" t="s">
        <v>363</v>
      </c>
      <c r="B25" s="17" t="s">
        <v>364</v>
      </c>
      <c r="C25" s="13" t="s">
        <v>365</v>
      </c>
      <c r="D25" s="13" t="s">
        <v>366</v>
      </c>
      <c r="E25" s="18">
        <v>399751</v>
      </c>
      <c r="F25" s="19">
        <v>4037.4850999999999</v>
      </c>
      <c r="G25" s="20">
        <v>2.5100000000000001E-2</v>
      </c>
      <c r="H25" s="21"/>
      <c r="I25" s="22"/>
    </row>
    <row r="26" spans="1:9" ht="13" customHeight="1">
      <c r="A26" s="16" t="s">
        <v>324</v>
      </c>
      <c r="B26" s="17" t="s">
        <v>325</v>
      </c>
      <c r="C26" s="13" t="s">
        <v>326</v>
      </c>
      <c r="D26" s="13" t="s">
        <v>82</v>
      </c>
      <c r="E26" s="18">
        <v>98161</v>
      </c>
      <c r="F26" s="19">
        <v>3396.9596000000001</v>
      </c>
      <c r="G26" s="20">
        <v>2.1100000000000001E-2</v>
      </c>
      <c r="H26" s="21"/>
      <c r="I26" s="22"/>
    </row>
    <row r="27" spans="1:9" ht="13" customHeight="1">
      <c r="A27" s="16" t="s">
        <v>175</v>
      </c>
      <c r="B27" s="17" t="s">
        <v>176</v>
      </c>
      <c r="C27" s="13" t="s">
        <v>177</v>
      </c>
      <c r="D27" s="13" t="s">
        <v>178</v>
      </c>
      <c r="E27" s="18">
        <v>72000</v>
      </c>
      <c r="F27" s="19">
        <v>3170.88</v>
      </c>
      <c r="G27" s="20">
        <v>1.9699999999999999E-2</v>
      </c>
      <c r="H27" s="21"/>
      <c r="I27" s="22"/>
    </row>
    <row r="28" spans="1:9" ht="13" customHeight="1">
      <c r="A28" s="16" t="s">
        <v>869</v>
      </c>
      <c r="B28" s="17" t="s">
        <v>870</v>
      </c>
      <c r="C28" s="13" t="s">
        <v>871</v>
      </c>
      <c r="D28" s="13" t="s">
        <v>106</v>
      </c>
      <c r="E28" s="18">
        <v>692867</v>
      </c>
      <c r="F28" s="19">
        <v>3107.2312999999999</v>
      </c>
      <c r="G28" s="20">
        <v>1.9300000000000001E-2</v>
      </c>
      <c r="H28" s="21"/>
      <c r="I28" s="22"/>
    </row>
    <row r="29" spans="1:9" ht="13" customHeight="1">
      <c r="A29" s="16" t="s">
        <v>893</v>
      </c>
      <c r="B29" s="17" t="s">
        <v>894</v>
      </c>
      <c r="C29" s="13" t="s">
        <v>895</v>
      </c>
      <c r="D29" s="13" t="s">
        <v>435</v>
      </c>
      <c r="E29" s="18">
        <v>306135</v>
      </c>
      <c r="F29" s="19">
        <v>3062.5745000000002</v>
      </c>
      <c r="G29" s="20">
        <v>1.9099999999999999E-2</v>
      </c>
      <c r="H29" s="21"/>
      <c r="I29" s="22"/>
    </row>
    <row r="30" spans="1:9" ht="13" customHeight="1">
      <c r="A30" s="16" t="s">
        <v>228</v>
      </c>
      <c r="B30" s="17" t="s">
        <v>229</v>
      </c>
      <c r="C30" s="13" t="s">
        <v>230</v>
      </c>
      <c r="D30" s="13" t="s">
        <v>211</v>
      </c>
      <c r="E30" s="18">
        <v>413323</v>
      </c>
      <c r="F30" s="19">
        <v>2562.8092999999999</v>
      </c>
      <c r="G30" s="20">
        <v>1.6E-2</v>
      </c>
      <c r="H30" s="21"/>
      <c r="I30" s="22"/>
    </row>
    <row r="31" spans="1:9" ht="13" customHeight="1">
      <c r="A31" s="16" t="s">
        <v>847</v>
      </c>
      <c r="B31" s="17" t="s">
        <v>848</v>
      </c>
      <c r="C31" s="13" t="s">
        <v>849</v>
      </c>
      <c r="D31" s="13" t="s">
        <v>82</v>
      </c>
      <c r="E31" s="18">
        <v>25836</v>
      </c>
      <c r="F31" s="19">
        <v>2510.2258000000002</v>
      </c>
      <c r="G31" s="20">
        <v>1.5599999999999999E-2</v>
      </c>
      <c r="H31" s="21"/>
      <c r="I31" s="22"/>
    </row>
    <row r="32" spans="1:9" ht="13" customHeight="1">
      <c r="A32" s="16" t="s">
        <v>887</v>
      </c>
      <c r="B32" s="17" t="s">
        <v>888</v>
      </c>
      <c r="C32" s="13" t="s">
        <v>889</v>
      </c>
      <c r="D32" s="13" t="s">
        <v>164</v>
      </c>
      <c r="E32" s="18">
        <v>73853</v>
      </c>
      <c r="F32" s="19">
        <v>2424.2986000000001</v>
      </c>
      <c r="G32" s="20">
        <v>1.5100000000000001E-2</v>
      </c>
      <c r="H32" s="21"/>
      <c r="I32" s="22"/>
    </row>
    <row r="33" spans="1:9" ht="13" customHeight="1">
      <c r="A33" s="16" t="s">
        <v>161</v>
      </c>
      <c r="B33" s="17" t="s">
        <v>162</v>
      </c>
      <c r="C33" s="13" t="s">
        <v>163</v>
      </c>
      <c r="D33" s="13" t="s">
        <v>164</v>
      </c>
      <c r="E33" s="18">
        <v>721950</v>
      </c>
      <c r="F33" s="19">
        <v>1910.2797</v>
      </c>
      <c r="G33" s="20">
        <v>1.1900000000000001E-2</v>
      </c>
      <c r="H33" s="21"/>
      <c r="I33" s="22"/>
    </row>
    <row r="34" spans="1:9" ht="13" customHeight="1">
      <c r="A34" s="16" t="s">
        <v>448</v>
      </c>
      <c r="B34" s="17" t="s">
        <v>449</v>
      </c>
      <c r="C34" s="13" t="s">
        <v>450</v>
      </c>
      <c r="D34" s="13" t="s">
        <v>282</v>
      </c>
      <c r="E34" s="18">
        <v>33167</v>
      </c>
      <c r="F34" s="19">
        <v>1780.5372</v>
      </c>
      <c r="G34" s="20">
        <v>1.11E-2</v>
      </c>
      <c r="H34" s="21"/>
      <c r="I34" s="22"/>
    </row>
    <row r="35" spans="1:9" ht="13" customHeight="1">
      <c r="A35" s="16" t="s">
        <v>461</v>
      </c>
      <c r="B35" s="17" t="s">
        <v>462</v>
      </c>
      <c r="C35" s="13" t="s">
        <v>463</v>
      </c>
      <c r="D35" s="13" t="s">
        <v>460</v>
      </c>
      <c r="E35" s="18">
        <v>124727</v>
      </c>
      <c r="F35" s="19">
        <v>1752.6638</v>
      </c>
      <c r="G35" s="20">
        <v>1.09E-2</v>
      </c>
      <c r="H35" s="21"/>
      <c r="I35" s="22"/>
    </row>
    <row r="36" spans="1:9" ht="13" customHeight="1">
      <c r="A36" s="16" t="s">
        <v>133</v>
      </c>
      <c r="B36" s="17" t="s">
        <v>134</v>
      </c>
      <c r="C36" s="13" t="s">
        <v>135</v>
      </c>
      <c r="D36" s="13" t="s">
        <v>136</v>
      </c>
      <c r="E36" s="18">
        <v>85378</v>
      </c>
      <c r="F36" s="19">
        <v>1545.5126</v>
      </c>
      <c r="G36" s="20">
        <v>9.5999999999999992E-3</v>
      </c>
      <c r="H36" s="21"/>
      <c r="I36" s="22"/>
    </row>
    <row r="37" spans="1:9" ht="13" customHeight="1">
      <c r="A37" s="16" t="s">
        <v>126</v>
      </c>
      <c r="B37" s="17" t="s">
        <v>127</v>
      </c>
      <c r="C37" s="13" t="s">
        <v>128</v>
      </c>
      <c r="D37" s="13" t="s">
        <v>74</v>
      </c>
      <c r="E37" s="18">
        <v>650000</v>
      </c>
      <c r="F37" s="19">
        <v>1536.86</v>
      </c>
      <c r="G37" s="20">
        <v>9.5999999999999992E-3</v>
      </c>
      <c r="H37" s="21"/>
      <c r="I37" s="22"/>
    </row>
    <row r="38" spans="1:9" ht="13" customHeight="1">
      <c r="A38" s="16" t="s">
        <v>234</v>
      </c>
      <c r="B38" s="17" t="s">
        <v>235</v>
      </c>
      <c r="C38" s="13" t="s">
        <v>236</v>
      </c>
      <c r="D38" s="13" t="s">
        <v>63</v>
      </c>
      <c r="E38" s="18">
        <v>163342</v>
      </c>
      <c r="F38" s="19">
        <v>1509.6068</v>
      </c>
      <c r="G38" s="20">
        <v>9.4000000000000004E-3</v>
      </c>
      <c r="H38" s="21"/>
      <c r="I38" s="22"/>
    </row>
    <row r="39" spans="1:9" ht="13" customHeight="1">
      <c r="A39" s="16" t="s">
        <v>71</v>
      </c>
      <c r="B39" s="17" t="s">
        <v>72</v>
      </c>
      <c r="C39" s="13" t="s">
        <v>73</v>
      </c>
      <c r="D39" s="13" t="s">
        <v>74</v>
      </c>
      <c r="E39" s="18">
        <v>145000</v>
      </c>
      <c r="F39" s="19">
        <v>1456.8875</v>
      </c>
      <c r="G39" s="20">
        <v>9.1000000000000004E-3</v>
      </c>
      <c r="H39" s="21"/>
      <c r="I39" s="22"/>
    </row>
    <row r="40" spans="1:9" ht="13" customHeight="1">
      <c r="A40" s="16" t="s">
        <v>182</v>
      </c>
      <c r="B40" s="17" t="s">
        <v>183</v>
      </c>
      <c r="C40" s="13" t="s">
        <v>184</v>
      </c>
      <c r="D40" s="13" t="s">
        <v>185</v>
      </c>
      <c r="E40" s="18">
        <v>198439</v>
      </c>
      <c r="F40" s="19">
        <v>1416.7552000000001</v>
      </c>
      <c r="G40" s="20">
        <v>8.8000000000000005E-3</v>
      </c>
      <c r="H40" s="21"/>
      <c r="I40" s="22"/>
    </row>
    <row r="41" spans="1:9" ht="13" customHeight="1">
      <c r="A41" s="16" t="s">
        <v>875</v>
      </c>
      <c r="B41" s="17" t="s">
        <v>876</v>
      </c>
      <c r="C41" s="13" t="s">
        <v>877</v>
      </c>
      <c r="D41" s="13" t="s">
        <v>96</v>
      </c>
      <c r="E41" s="18">
        <v>2773557</v>
      </c>
      <c r="F41" s="19">
        <v>1117.1887999999999</v>
      </c>
      <c r="G41" s="20">
        <v>7.0000000000000001E-3</v>
      </c>
      <c r="H41" s="21"/>
      <c r="I41" s="22"/>
    </row>
    <row r="42" spans="1:9" ht="13" customHeight="1">
      <c r="A42" s="16" t="s">
        <v>179</v>
      </c>
      <c r="B42" s="17" t="s">
        <v>180</v>
      </c>
      <c r="C42" s="13" t="s">
        <v>181</v>
      </c>
      <c r="D42" s="13" t="s">
        <v>156</v>
      </c>
      <c r="E42" s="18">
        <v>42474</v>
      </c>
      <c r="F42" s="19">
        <v>791.07830000000001</v>
      </c>
      <c r="G42" s="20">
        <v>4.8999999999999998E-3</v>
      </c>
      <c r="H42" s="21"/>
      <c r="I42" s="22"/>
    </row>
    <row r="43" spans="1:9" ht="13" customHeight="1">
      <c r="A43" s="16" t="s">
        <v>902</v>
      </c>
      <c r="B43" s="17" t="s">
        <v>903</v>
      </c>
      <c r="C43" s="13" t="s">
        <v>904</v>
      </c>
      <c r="D43" s="13" t="s">
        <v>78</v>
      </c>
      <c r="E43" s="18">
        <v>501891</v>
      </c>
      <c r="F43" s="19">
        <v>176.96680000000001</v>
      </c>
      <c r="G43" s="20">
        <v>1.1000000000000001E-3</v>
      </c>
      <c r="H43" s="21"/>
      <c r="I43" s="22"/>
    </row>
    <row r="44" spans="1:9" ht="13" customHeight="1">
      <c r="A44" s="4"/>
      <c r="B44" s="12" t="s">
        <v>477</v>
      </c>
      <c r="C44" s="13"/>
      <c r="D44" s="13"/>
      <c r="E44" s="13"/>
      <c r="F44" s="23">
        <v>154687.731</v>
      </c>
      <c r="G44" s="24">
        <f>ROUND(SUM(G1:G43),4)</f>
        <v>0.96299999999999997</v>
      </c>
      <c r="H44" s="25"/>
      <c r="I44" s="26"/>
    </row>
    <row r="45" spans="1:9" ht="13" customHeight="1">
      <c r="A45" s="4"/>
      <c r="B45" s="27" t="s">
        <v>478</v>
      </c>
      <c r="C45" s="1"/>
      <c r="D45" s="1"/>
      <c r="E45" s="1"/>
      <c r="F45" s="25" t="s">
        <v>479</v>
      </c>
      <c r="G45" s="25" t="s">
        <v>479</v>
      </c>
      <c r="H45" s="25"/>
      <c r="I45" s="26"/>
    </row>
    <row r="46" spans="1:9" ht="13" customHeight="1">
      <c r="A46" s="4"/>
      <c r="B46" s="27" t="s">
        <v>477</v>
      </c>
      <c r="C46" s="1"/>
      <c r="D46" s="1"/>
      <c r="E46" s="1"/>
      <c r="F46" s="25" t="s">
        <v>479</v>
      </c>
      <c r="G46" s="25" t="s">
        <v>479</v>
      </c>
      <c r="H46" s="25"/>
      <c r="I46" s="26"/>
    </row>
    <row r="47" spans="1:9" ht="13" customHeight="1">
      <c r="A47" s="4"/>
      <c r="B47" s="27" t="s">
        <v>480</v>
      </c>
      <c r="C47" s="28"/>
      <c r="D47" s="1"/>
      <c r="E47" s="28"/>
      <c r="F47" s="23">
        <v>154687.731</v>
      </c>
      <c r="G47" s="24">
        <f>ROUND(SUM(G44),4)</f>
        <v>0.96299999999999997</v>
      </c>
      <c r="H47" s="25"/>
      <c r="I47" s="26"/>
    </row>
    <row r="48" spans="1:9" ht="13" customHeight="1">
      <c r="A48" s="4"/>
      <c r="B48" s="12" t="s">
        <v>835</v>
      </c>
      <c r="C48" s="13"/>
      <c r="D48" s="13"/>
      <c r="E48" s="13"/>
      <c r="F48" s="13"/>
      <c r="G48" s="13"/>
      <c r="H48" s="14"/>
      <c r="I48" s="15"/>
    </row>
    <row r="49" spans="1:9" ht="13" customHeight="1">
      <c r="A49" s="16" t="s">
        <v>836</v>
      </c>
      <c r="B49" s="17" t="s">
        <v>837</v>
      </c>
      <c r="C49" s="13"/>
      <c r="D49" s="13"/>
      <c r="E49" s="18"/>
      <c r="F49" s="19">
        <v>5651.8877000000002</v>
      </c>
      <c r="G49" s="20">
        <v>3.5200000000000002E-2</v>
      </c>
      <c r="H49" s="29">
        <v>5.4273933624398946E-2</v>
      </c>
      <c r="I49" s="22"/>
    </row>
    <row r="50" spans="1:9" ht="13" customHeight="1">
      <c r="A50" s="4"/>
      <c r="B50" s="12" t="s">
        <v>477</v>
      </c>
      <c r="C50" s="13"/>
      <c r="D50" s="13"/>
      <c r="E50" s="13"/>
      <c r="F50" s="23">
        <v>5651.8877000000002</v>
      </c>
      <c r="G50" s="24">
        <f>ROUND(SUM(G48:G49),4)</f>
        <v>3.5200000000000002E-2</v>
      </c>
      <c r="H50" s="25"/>
      <c r="I50" s="26"/>
    </row>
    <row r="51" spans="1:9" ht="13" customHeight="1">
      <c r="A51" s="4"/>
      <c r="B51" s="27" t="s">
        <v>480</v>
      </c>
      <c r="C51" s="28"/>
      <c r="D51" s="1"/>
      <c r="E51" s="28"/>
      <c r="F51" s="23">
        <v>5651.8877000000002</v>
      </c>
      <c r="G51" s="24">
        <f>ROUND(SUM(G50),4)</f>
        <v>3.5200000000000002E-2</v>
      </c>
      <c r="H51" s="25"/>
      <c r="I51" s="26"/>
    </row>
    <row r="52" spans="1:9" ht="13" customHeight="1">
      <c r="A52" s="4"/>
      <c r="B52" s="27" t="s">
        <v>838</v>
      </c>
      <c r="C52" s="13"/>
      <c r="D52" s="1"/>
      <c r="E52" s="13"/>
      <c r="F52" s="30">
        <v>330.84129999999999</v>
      </c>
      <c r="G52" s="39">
        <v>1.8E-3</v>
      </c>
      <c r="H52" s="25"/>
      <c r="I52" s="26"/>
    </row>
    <row r="53" spans="1:9" ht="13" customHeight="1">
      <c r="A53" s="4"/>
      <c r="B53" s="31" t="s">
        <v>839</v>
      </c>
      <c r="C53" s="32"/>
      <c r="D53" s="32"/>
      <c r="E53" s="32"/>
      <c r="F53" s="33">
        <v>160670.46</v>
      </c>
      <c r="G53" s="34">
        <f>ROUND(SUM(G47,G51,G52),4)</f>
        <v>1</v>
      </c>
      <c r="H53" s="35"/>
      <c r="I53" s="36"/>
    </row>
    <row r="54" spans="1:9" ht="13" customHeight="1">
      <c r="A54" s="4"/>
      <c r="B54" s="6"/>
      <c r="C54" s="4"/>
      <c r="D54" s="4"/>
      <c r="E54" s="4"/>
      <c r="F54" s="4"/>
      <c r="G54" s="4"/>
      <c r="H54" s="4"/>
      <c r="I54" s="4"/>
    </row>
    <row r="55" spans="1:9" ht="13" customHeight="1">
      <c r="A55" s="4"/>
      <c r="B55" s="3" t="s">
        <v>842</v>
      </c>
      <c r="C55" s="4"/>
      <c r="D55" s="4"/>
      <c r="E55" s="4"/>
      <c r="F55" s="4"/>
      <c r="G55" s="4"/>
      <c r="H55" s="4"/>
      <c r="I55" s="4"/>
    </row>
    <row r="56" spans="1:9" ht="26.15" customHeight="1">
      <c r="A56" s="4"/>
      <c r="B56" s="142" t="s">
        <v>2098</v>
      </c>
      <c r="C56" s="142"/>
      <c r="D56" s="142"/>
      <c r="E56" s="142"/>
      <c r="F56" s="142"/>
      <c r="G56" s="142"/>
      <c r="H56" s="142"/>
      <c r="I56" s="142"/>
    </row>
    <row r="57" spans="1:9" ht="13" customHeight="1">
      <c r="A57" s="4"/>
      <c r="B57" s="142"/>
      <c r="C57" s="142"/>
      <c r="D57" s="142"/>
      <c r="E57" s="142"/>
      <c r="F57" s="142"/>
      <c r="G57" s="142"/>
      <c r="H57" s="142"/>
      <c r="I57" s="142"/>
    </row>
    <row r="58" spans="1:9">
      <c r="A58" s="40"/>
      <c r="B58" s="41" t="s">
        <v>2038</v>
      </c>
      <c r="C58" s="42"/>
      <c r="D58" s="42"/>
      <c r="E58" s="43"/>
      <c r="F58" s="43"/>
      <c r="G58" s="43"/>
      <c r="H58" s="43"/>
      <c r="I58" s="44"/>
    </row>
    <row r="59" spans="1:9">
      <c r="A59" s="40"/>
      <c r="B59" s="45" t="s">
        <v>2039</v>
      </c>
      <c r="C59" s="46"/>
      <c r="D59" s="46"/>
      <c r="E59" s="47"/>
      <c r="F59" s="47"/>
      <c r="G59" s="47"/>
      <c r="H59" s="47"/>
      <c r="I59" s="48"/>
    </row>
    <row r="60" spans="1:9">
      <c r="A60" s="40"/>
      <c r="B60" s="45" t="s">
        <v>2040</v>
      </c>
      <c r="C60" s="46"/>
      <c r="D60" s="46"/>
      <c r="E60" s="47"/>
      <c r="F60" s="47"/>
      <c r="G60" s="47"/>
      <c r="H60" s="47"/>
      <c r="I60" s="48"/>
    </row>
    <row r="61" spans="1:9">
      <c r="A61" s="40"/>
      <c r="B61" s="49" t="s">
        <v>2041</v>
      </c>
      <c r="C61" s="50" t="s">
        <v>2042</v>
      </c>
      <c r="D61" s="50" t="s">
        <v>2043</v>
      </c>
      <c r="E61" s="47"/>
      <c r="F61" s="47"/>
      <c r="G61" s="47"/>
      <c r="H61" s="47"/>
      <c r="I61" s="48"/>
    </row>
    <row r="62" spans="1:9">
      <c r="A62" s="40"/>
      <c r="B62" s="51" t="s">
        <v>2044</v>
      </c>
      <c r="C62" s="52">
        <v>9.8710000000000004</v>
      </c>
      <c r="D62" s="97">
        <v>9.7249999999999996</v>
      </c>
      <c r="E62" s="47"/>
      <c r="F62" s="47"/>
      <c r="G62" s="47"/>
      <c r="H62" s="47"/>
      <c r="I62" s="48"/>
    </row>
    <row r="63" spans="1:9">
      <c r="A63" s="40"/>
      <c r="B63" s="51" t="s">
        <v>2045</v>
      </c>
      <c r="C63" s="52">
        <v>9.8710000000000004</v>
      </c>
      <c r="D63" s="97">
        <v>9.7249999999999996</v>
      </c>
      <c r="E63" s="47"/>
      <c r="F63" s="47"/>
      <c r="G63" s="47"/>
      <c r="H63" s="47"/>
      <c r="I63" s="48"/>
    </row>
    <row r="64" spans="1:9">
      <c r="A64" s="40"/>
      <c r="B64" s="51" t="s">
        <v>2046</v>
      </c>
      <c r="C64" s="52">
        <v>10.15</v>
      </c>
      <c r="D64" s="97">
        <v>9.9860000000000007</v>
      </c>
      <c r="E64" s="47"/>
      <c r="F64" s="47"/>
      <c r="G64" s="47"/>
      <c r="H64" s="47"/>
      <c r="I64" s="48"/>
    </row>
    <row r="65" spans="1:9">
      <c r="A65" s="40"/>
      <c r="B65" s="51" t="s">
        <v>2047</v>
      </c>
      <c r="C65" s="52">
        <v>10.15</v>
      </c>
      <c r="D65" s="97">
        <v>9.9860000000000007</v>
      </c>
      <c r="E65" s="47"/>
      <c r="F65" s="47"/>
      <c r="G65" s="47"/>
      <c r="H65" s="47"/>
      <c r="I65" s="48"/>
    </row>
    <row r="66" spans="1:9">
      <c r="A66" s="40"/>
      <c r="B66" s="45" t="s">
        <v>2048</v>
      </c>
      <c r="C66" s="46"/>
      <c r="D66" s="46"/>
      <c r="E66" s="47"/>
      <c r="F66" s="47"/>
      <c r="G66" s="47"/>
      <c r="H66" s="47"/>
      <c r="I66" s="48"/>
    </row>
    <row r="67" spans="1:9">
      <c r="A67" s="40"/>
      <c r="B67" s="45" t="s">
        <v>2088</v>
      </c>
      <c r="C67" s="46"/>
      <c r="D67" s="46"/>
      <c r="E67" s="47"/>
      <c r="F67" s="47"/>
      <c r="G67" s="47"/>
      <c r="H67" s="47"/>
      <c r="I67" s="48"/>
    </row>
    <row r="68" spans="1:9">
      <c r="A68" s="40"/>
      <c r="B68" s="45" t="s">
        <v>2093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2060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5" t="s">
        <v>2061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45" t="s">
        <v>2119</v>
      </c>
      <c r="C71" s="46"/>
      <c r="D71" s="46"/>
      <c r="E71" s="47"/>
      <c r="F71" s="47"/>
      <c r="G71" s="47"/>
      <c r="H71" s="47"/>
      <c r="I71" s="48"/>
    </row>
    <row r="72" spans="1:9">
      <c r="A72" s="40"/>
      <c r="B72" s="64" t="s">
        <v>2111</v>
      </c>
      <c r="C72" s="55"/>
      <c r="D72" s="55"/>
      <c r="E72" s="56"/>
      <c r="F72" s="56"/>
      <c r="G72" s="56"/>
      <c r="H72" s="56"/>
      <c r="I72" s="57"/>
    </row>
    <row r="73" spans="1:9">
      <c r="A73" s="40"/>
      <c r="B73" s="47"/>
      <c r="C73" s="47"/>
      <c r="D73" s="47"/>
      <c r="E73" s="47"/>
      <c r="F73" s="47"/>
      <c r="G73" s="47"/>
      <c r="H73" s="47"/>
      <c r="I73" s="47"/>
    </row>
    <row r="74" spans="1:9" ht="13" customHeight="1">
      <c r="A74" s="4"/>
      <c r="B74" s="142"/>
      <c r="C74" s="142"/>
      <c r="D74" s="142"/>
      <c r="E74" s="142"/>
      <c r="F74" s="142"/>
      <c r="G74" s="142"/>
      <c r="H74" s="142"/>
      <c r="I74" s="142"/>
    </row>
    <row r="75" spans="1:9" ht="13" customHeight="1">
      <c r="A75" s="4"/>
      <c r="B75" s="4"/>
      <c r="C75" s="143" t="s">
        <v>1349</v>
      </c>
      <c r="D75" s="143"/>
      <c r="E75" s="143"/>
      <c r="F75" s="143"/>
      <c r="G75" s="4"/>
      <c r="H75" s="4"/>
      <c r="I75" s="4"/>
    </row>
    <row r="76" spans="1:9" ht="13" customHeight="1">
      <c r="A76" s="4"/>
      <c r="B76" s="37" t="s">
        <v>844</v>
      </c>
      <c r="C76" s="143" t="s">
        <v>845</v>
      </c>
      <c r="D76" s="143"/>
      <c r="E76" s="143"/>
      <c r="F76" s="143"/>
      <c r="G76" s="4"/>
      <c r="H76" s="4"/>
      <c r="I76" s="4"/>
    </row>
    <row r="77" spans="1:9" ht="135" customHeight="1">
      <c r="A77" s="4"/>
      <c r="B77" s="38"/>
      <c r="C77" s="140"/>
      <c r="D77" s="140"/>
      <c r="E77" s="4"/>
      <c r="F77" s="4"/>
      <c r="G77" s="4"/>
      <c r="H77" s="4"/>
      <c r="I77" s="4"/>
    </row>
  </sheetData>
  <mergeCells count="6">
    <mergeCell ref="C77:D77"/>
    <mergeCell ref="B56:I56"/>
    <mergeCell ref="B57:I57"/>
    <mergeCell ref="B74:I74"/>
    <mergeCell ref="C75:F75"/>
    <mergeCell ref="C76:F76"/>
  </mergeCells>
  <hyperlinks>
    <hyperlink ref="A1" location="BajajFinservLargeCapFund" display="BFLARGE" xr:uid="{00000000-0004-0000-0C00-000000000000}"/>
    <hyperlink ref="B1" location="BajajFinservLargeCapFund" display="Bajaj Finserv Large Cap Fund" xr:uid="{00000000-0004-0000-0C00-000001000000}"/>
  </hyperlinks>
  <pageMargins left="0" right="0" top="0" bottom="0" header="0" footer="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I135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24</v>
      </c>
      <c r="B1" s="3" t="s">
        <v>25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985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1350</v>
      </c>
      <c r="B7" s="17" t="s">
        <v>1989</v>
      </c>
      <c r="C7" s="13" t="s">
        <v>1351</v>
      </c>
      <c r="D7" s="13" t="s">
        <v>989</v>
      </c>
      <c r="E7" s="18">
        <v>15000</v>
      </c>
      <c r="F7" s="19">
        <v>15010.965</v>
      </c>
      <c r="G7" s="20">
        <v>3.4500000000000003E-2</v>
      </c>
      <c r="H7" s="29">
        <v>6.6198999999999994E-2</v>
      </c>
      <c r="I7" s="22"/>
    </row>
    <row r="8" spans="1:9" ht="13" customHeight="1">
      <c r="A8" s="16" t="s">
        <v>1352</v>
      </c>
      <c r="B8" s="17" t="s">
        <v>1353</v>
      </c>
      <c r="C8" s="13" t="s">
        <v>1354</v>
      </c>
      <c r="D8" s="13" t="s">
        <v>989</v>
      </c>
      <c r="E8" s="18">
        <v>1100</v>
      </c>
      <c r="F8" s="19">
        <v>10983.071</v>
      </c>
      <c r="G8" s="20">
        <v>2.52E-2</v>
      </c>
      <c r="H8" s="29">
        <v>6.7398E-2</v>
      </c>
      <c r="I8" s="22"/>
    </row>
    <row r="9" spans="1:9" ht="13" customHeight="1">
      <c r="A9" s="16" t="s">
        <v>1355</v>
      </c>
      <c r="B9" s="17" t="s">
        <v>1356</v>
      </c>
      <c r="C9" s="13" t="s">
        <v>1357</v>
      </c>
      <c r="D9" s="13" t="s">
        <v>915</v>
      </c>
      <c r="E9" s="18">
        <v>10500000</v>
      </c>
      <c r="F9" s="19">
        <v>10528.3395</v>
      </c>
      <c r="G9" s="20">
        <v>2.4199999999999999E-2</v>
      </c>
      <c r="H9" s="29">
        <v>5.2545000000000001E-2</v>
      </c>
      <c r="I9" s="22"/>
    </row>
    <row r="10" spans="1:9" ht="13" customHeight="1">
      <c r="A10" s="16" t="s">
        <v>1358</v>
      </c>
      <c r="B10" s="17" t="s">
        <v>1990</v>
      </c>
      <c r="C10" s="13" t="s">
        <v>1359</v>
      </c>
      <c r="D10" s="13" t="s">
        <v>989</v>
      </c>
      <c r="E10" s="18">
        <v>10000</v>
      </c>
      <c r="F10" s="19">
        <v>10000.66</v>
      </c>
      <c r="G10" s="20">
        <v>2.3E-2</v>
      </c>
      <c r="H10" s="29">
        <v>6.9500000000000006E-2</v>
      </c>
      <c r="I10" s="22"/>
    </row>
    <row r="11" spans="1:9" ht="13" customHeight="1">
      <c r="A11" s="16" t="s">
        <v>1360</v>
      </c>
      <c r="B11" s="17" t="s">
        <v>1361</v>
      </c>
      <c r="C11" s="13" t="s">
        <v>1362</v>
      </c>
      <c r="D11" s="13" t="s">
        <v>989</v>
      </c>
      <c r="E11" s="18">
        <v>5000</v>
      </c>
      <c r="F11" s="19">
        <v>5003.45</v>
      </c>
      <c r="G11" s="20">
        <v>1.15E-2</v>
      </c>
      <c r="H11" s="29">
        <v>6.7401000000000003E-2</v>
      </c>
      <c r="I11" s="22"/>
    </row>
    <row r="12" spans="1:9" ht="13" customHeight="1">
      <c r="A12" s="16" t="s">
        <v>1363</v>
      </c>
      <c r="B12" s="17" t="s">
        <v>1364</v>
      </c>
      <c r="C12" s="13" t="s">
        <v>1365</v>
      </c>
      <c r="D12" s="13" t="s">
        <v>1008</v>
      </c>
      <c r="E12" s="18">
        <v>5000</v>
      </c>
      <c r="F12" s="19">
        <v>5002.1899999999996</v>
      </c>
      <c r="G12" s="20">
        <v>1.15E-2</v>
      </c>
      <c r="H12" s="29">
        <v>6.7236000000000004E-2</v>
      </c>
      <c r="I12" s="22"/>
    </row>
    <row r="13" spans="1:9" ht="13" customHeight="1">
      <c r="A13" s="16" t="s">
        <v>1366</v>
      </c>
      <c r="B13" s="17" t="s">
        <v>1367</v>
      </c>
      <c r="C13" s="13" t="s">
        <v>1368</v>
      </c>
      <c r="D13" s="13" t="s">
        <v>989</v>
      </c>
      <c r="E13" s="18">
        <v>350</v>
      </c>
      <c r="F13" s="19">
        <v>3503.43</v>
      </c>
      <c r="G13" s="20">
        <v>8.0999999999999996E-3</v>
      </c>
      <c r="H13" s="29">
        <v>6.6901000000000002E-2</v>
      </c>
      <c r="I13" s="22"/>
    </row>
    <row r="14" spans="1:9" ht="13" customHeight="1">
      <c r="A14" s="4"/>
      <c r="B14" s="12" t="s">
        <v>477</v>
      </c>
      <c r="C14" s="13"/>
      <c r="D14" s="13"/>
      <c r="E14" s="13"/>
      <c r="F14" s="23">
        <v>60032.105499999998</v>
      </c>
      <c r="G14" s="24">
        <f>ROUND(SUM(G1:G13),4)</f>
        <v>0.13800000000000001</v>
      </c>
      <c r="H14" s="25"/>
      <c r="I14" s="26"/>
    </row>
    <row r="15" spans="1:9" ht="13" customHeight="1">
      <c r="A15" s="4"/>
      <c r="B15" s="27" t="s">
        <v>925</v>
      </c>
      <c r="C15" s="1"/>
      <c r="D15" s="1"/>
      <c r="E15" s="1"/>
      <c r="F15" s="25" t="s">
        <v>479</v>
      </c>
      <c r="G15" s="25" t="s">
        <v>479</v>
      </c>
      <c r="H15" s="25"/>
      <c r="I15" s="26"/>
    </row>
    <row r="16" spans="1:9" ht="13" customHeight="1">
      <c r="A16" s="4"/>
      <c r="B16" s="27" t="s">
        <v>477</v>
      </c>
      <c r="C16" s="1"/>
      <c r="D16" s="1"/>
      <c r="E16" s="1"/>
      <c r="F16" s="25" t="s">
        <v>479</v>
      </c>
      <c r="G16" s="25" t="s">
        <v>479</v>
      </c>
      <c r="H16" s="25"/>
      <c r="I16" s="26"/>
    </row>
    <row r="17" spans="1:9" ht="13" customHeight="1">
      <c r="A17" s="4"/>
      <c r="B17" s="27" t="s">
        <v>480</v>
      </c>
      <c r="C17" s="28"/>
      <c r="D17" s="1"/>
      <c r="E17" s="28"/>
      <c r="F17" s="23">
        <v>60032.105499999998</v>
      </c>
      <c r="G17" s="24">
        <f>ROUND(SUM(G14),4)</f>
        <v>0.13800000000000001</v>
      </c>
      <c r="H17" s="25"/>
      <c r="I17" s="26"/>
    </row>
    <row r="18" spans="1:9" ht="13" customHeight="1">
      <c r="A18" s="4"/>
      <c r="B18" s="12" t="s">
        <v>815</v>
      </c>
      <c r="C18" s="13"/>
      <c r="D18" s="13"/>
      <c r="E18" s="13"/>
      <c r="F18" s="13"/>
      <c r="G18" s="13"/>
      <c r="H18" s="14"/>
      <c r="I18" s="15"/>
    </row>
    <row r="19" spans="1:9" ht="13" customHeight="1">
      <c r="A19" s="4"/>
      <c r="B19" s="12" t="s">
        <v>816</v>
      </c>
      <c r="C19" s="13"/>
      <c r="D19" s="13"/>
      <c r="E19" s="13"/>
      <c r="F19" s="4"/>
      <c r="G19" s="14"/>
      <c r="H19" s="14"/>
      <c r="I19" s="15"/>
    </row>
    <row r="20" spans="1:9" ht="13" customHeight="1">
      <c r="A20" s="16" t="s">
        <v>1369</v>
      </c>
      <c r="B20" s="17" t="s">
        <v>1991</v>
      </c>
      <c r="C20" s="13" t="s">
        <v>1370</v>
      </c>
      <c r="D20" s="13" t="s">
        <v>819</v>
      </c>
      <c r="E20" s="18">
        <v>3000</v>
      </c>
      <c r="F20" s="19">
        <v>14855.61</v>
      </c>
      <c r="G20" s="20">
        <v>3.4099999999999998E-2</v>
      </c>
      <c r="H20" s="29">
        <v>6.4503000000000005E-2</v>
      </c>
      <c r="I20" s="22"/>
    </row>
    <row r="21" spans="1:9" ht="13" customHeight="1">
      <c r="A21" s="16" t="s">
        <v>1371</v>
      </c>
      <c r="B21" s="17" t="s">
        <v>1992</v>
      </c>
      <c r="C21" s="13" t="s">
        <v>1372</v>
      </c>
      <c r="D21" s="13" t="s">
        <v>822</v>
      </c>
      <c r="E21" s="18">
        <v>3000</v>
      </c>
      <c r="F21" s="19">
        <v>14835.795</v>
      </c>
      <c r="G21" s="20">
        <v>3.4099999999999998E-2</v>
      </c>
      <c r="H21" s="29">
        <v>6.2155000000000002E-2</v>
      </c>
      <c r="I21" s="22"/>
    </row>
    <row r="22" spans="1:9" ht="13" customHeight="1">
      <c r="A22" s="16" t="s">
        <v>1373</v>
      </c>
      <c r="B22" s="17" t="s">
        <v>1993</v>
      </c>
      <c r="C22" s="13" t="s">
        <v>1374</v>
      </c>
      <c r="D22" s="13" t="s">
        <v>822</v>
      </c>
      <c r="E22" s="18">
        <v>3000</v>
      </c>
      <c r="F22" s="19">
        <v>14818.32</v>
      </c>
      <c r="G22" s="20">
        <v>3.4099999999999998E-2</v>
      </c>
      <c r="H22" s="29">
        <v>6.2154000000000001E-2</v>
      </c>
      <c r="I22" s="22"/>
    </row>
    <row r="23" spans="1:9" ht="13" customHeight="1">
      <c r="A23" s="16" t="s">
        <v>1375</v>
      </c>
      <c r="B23" s="17" t="s">
        <v>1994</v>
      </c>
      <c r="C23" s="13" t="s">
        <v>1376</v>
      </c>
      <c r="D23" s="13" t="s">
        <v>819</v>
      </c>
      <c r="E23" s="18">
        <v>2000</v>
      </c>
      <c r="F23" s="19">
        <v>9906.52</v>
      </c>
      <c r="G23" s="20">
        <v>2.2800000000000001E-2</v>
      </c>
      <c r="H23" s="29">
        <v>6.2625E-2</v>
      </c>
      <c r="I23" s="22"/>
    </row>
    <row r="24" spans="1:9" ht="13" customHeight="1">
      <c r="A24" s="16" t="s">
        <v>1377</v>
      </c>
      <c r="B24" s="17" t="s">
        <v>1995</v>
      </c>
      <c r="C24" s="13" t="s">
        <v>1378</v>
      </c>
      <c r="D24" s="13" t="s">
        <v>819</v>
      </c>
      <c r="E24" s="18">
        <v>2000</v>
      </c>
      <c r="F24" s="19">
        <v>9895.4500000000007</v>
      </c>
      <c r="G24" s="20">
        <v>2.2700000000000001E-2</v>
      </c>
      <c r="H24" s="29">
        <v>6.2199999999999998E-2</v>
      </c>
      <c r="I24" s="22"/>
    </row>
    <row r="25" spans="1:9" ht="13" customHeight="1">
      <c r="A25" s="16" t="s">
        <v>1379</v>
      </c>
      <c r="B25" s="17" t="s">
        <v>1996</v>
      </c>
      <c r="C25" s="13" t="s">
        <v>1380</v>
      </c>
      <c r="D25" s="13" t="s">
        <v>819</v>
      </c>
      <c r="E25" s="18">
        <v>2000</v>
      </c>
      <c r="F25" s="19">
        <v>9894.99</v>
      </c>
      <c r="G25" s="20">
        <v>2.2700000000000001E-2</v>
      </c>
      <c r="H25" s="29">
        <v>6.3501000000000002E-2</v>
      </c>
      <c r="I25" s="22"/>
    </row>
    <row r="26" spans="1:9" ht="13" customHeight="1">
      <c r="A26" s="16" t="s">
        <v>825</v>
      </c>
      <c r="B26" s="17" t="s">
        <v>1978</v>
      </c>
      <c r="C26" s="13" t="s">
        <v>826</v>
      </c>
      <c r="D26" s="13" t="s">
        <v>819</v>
      </c>
      <c r="E26" s="18">
        <v>2000</v>
      </c>
      <c r="F26" s="19">
        <v>9894.42</v>
      </c>
      <c r="G26" s="20">
        <v>2.2700000000000001E-2</v>
      </c>
      <c r="H26" s="29">
        <v>6.3849000000000003E-2</v>
      </c>
      <c r="I26" s="22"/>
    </row>
    <row r="27" spans="1:9" ht="13" customHeight="1">
      <c r="A27" s="16" t="s">
        <v>1381</v>
      </c>
      <c r="B27" s="17" t="s">
        <v>1997</v>
      </c>
      <c r="C27" s="13" t="s">
        <v>1382</v>
      </c>
      <c r="D27" s="13" t="s">
        <v>819</v>
      </c>
      <c r="E27" s="18">
        <v>2000</v>
      </c>
      <c r="F27" s="19">
        <v>9893.7099999999991</v>
      </c>
      <c r="G27" s="20">
        <v>2.2700000000000001E-2</v>
      </c>
      <c r="H27" s="29">
        <v>6.3249E-2</v>
      </c>
      <c r="I27" s="22"/>
    </row>
    <row r="28" spans="1:9" ht="13" customHeight="1">
      <c r="A28" s="16" t="s">
        <v>1383</v>
      </c>
      <c r="B28" s="17" t="s">
        <v>1998</v>
      </c>
      <c r="C28" s="13" t="s">
        <v>1384</v>
      </c>
      <c r="D28" s="13" t="s">
        <v>1385</v>
      </c>
      <c r="E28" s="18">
        <v>2000</v>
      </c>
      <c r="F28" s="19">
        <v>9886</v>
      </c>
      <c r="G28" s="20">
        <v>2.2700000000000001E-2</v>
      </c>
      <c r="H28" s="29">
        <v>6.1899999999999997E-2</v>
      </c>
      <c r="I28" s="22"/>
    </row>
    <row r="29" spans="1:9" ht="13" customHeight="1">
      <c r="A29" s="16" t="s">
        <v>1386</v>
      </c>
      <c r="B29" s="17" t="s">
        <v>1999</v>
      </c>
      <c r="C29" s="13" t="s">
        <v>1387</v>
      </c>
      <c r="D29" s="13" t="s">
        <v>819</v>
      </c>
      <c r="E29" s="18">
        <v>2000</v>
      </c>
      <c r="F29" s="19">
        <v>9884.99</v>
      </c>
      <c r="G29" s="20">
        <v>2.2700000000000001E-2</v>
      </c>
      <c r="H29" s="29">
        <v>6.2451E-2</v>
      </c>
      <c r="I29" s="22"/>
    </row>
    <row r="30" spans="1:9" ht="13" customHeight="1">
      <c r="A30" s="16" t="s">
        <v>1388</v>
      </c>
      <c r="B30" s="17" t="s">
        <v>2000</v>
      </c>
      <c r="C30" s="13" t="s">
        <v>1389</v>
      </c>
      <c r="D30" s="13" t="s">
        <v>819</v>
      </c>
      <c r="E30" s="18">
        <v>2000</v>
      </c>
      <c r="F30" s="19">
        <v>9883.08</v>
      </c>
      <c r="G30" s="20">
        <v>2.2700000000000001E-2</v>
      </c>
      <c r="H30" s="29">
        <v>6.3500000000000001E-2</v>
      </c>
      <c r="I30" s="22"/>
    </row>
    <row r="31" spans="1:9" ht="13" customHeight="1">
      <c r="A31" s="16" t="s">
        <v>1390</v>
      </c>
      <c r="B31" s="17" t="s">
        <v>2001</v>
      </c>
      <c r="C31" s="13" t="s">
        <v>1391</v>
      </c>
      <c r="D31" s="13" t="s">
        <v>819</v>
      </c>
      <c r="E31" s="18">
        <v>2000</v>
      </c>
      <c r="F31" s="19">
        <v>9877.99</v>
      </c>
      <c r="G31" s="20">
        <v>2.2700000000000001E-2</v>
      </c>
      <c r="H31" s="29">
        <v>6.3500000000000001E-2</v>
      </c>
      <c r="I31" s="22"/>
    </row>
    <row r="32" spans="1:9" ht="13" customHeight="1">
      <c r="A32" s="16" t="s">
        <v>1392</v>
      </c>
      <c r="B32" s="17" t="s">
        <v>2002</v>
      </c>
      <c r="C32" s="13" t="s">
        <v>1393</v>
      </c>
      <c r="D32" s="13" t="s">
        <v>819</v>
      </c>
      <c r="E32" s="18">
        <v>2000</v>
      </c>
      <c r="F32" s="19">
        <v>9873.91</v>
      </c>
      <c r="G32" s="20">
        <v>2.2700000000000001E-2</v>
      </c>
      <c r="H32" s="29">
        <v>6.2149999999999997E-2</v>
      </c>
      <c r="I32" s="22"/>
    </row>
    <row r="33" spans="1:9" ht="13" customHeight="1">
      <c r="A33" s="16" t="s">
        <v>1394</v>
      </c>
      <c r="B33" s="17" t="s">
        <v>2003</v>
      </c>
      <c r="C33" s="13" t="s">
        <v>1395</v>
      </c>
      <c r="D33" s="13" t="s">
        <v>1046</v>
      </c>
      <c r="E33" s="18">
        <v>1500</v>
      </c>
      <c r="F33" s="19">
        <v>7418.2275</v>
      </c>
      <c r="G33" s="20">
        <v>1.7000000000000001E-2</v>
      </c>
      <c r="H33" s="29">
        <v>6.1901999999999999E-2</v>
      </c>
      <c r="I33" s="22"/>
    </row>
    <row r="34" spans="1:9" ht="13" customHeight="1">
      <c r="A34" s="16" t="s">
        <v>1396</v>
      </c>
      <c r="B34" s="17" t="s">
        <v>2004</v>
      </c>
      <c r="C34" s="13" t="s">
        <v>1397</v>
      </c>
      <c r="D34" s="13" t="s">
        <v>819</v>
      </c>
      <c r="E34" s="18">
        <v>1500</v>
      </c>
      <c r="F34" s="19">
        <v>7401.6225000000004</v>
      </c>
      <c r="G34" s="20">
        <v>1.7000000000000001E-2</v>
      </c>
      <c r="H34" s="29">
        <v>6.2198999999999997E-2</v>
      </c>
      <c r="I34" s="22"/>
    </row>
    <row r="35" spans="1:9" ht="13" customHeight="1">
      <c r="A35" s="16" t="s">
        <v>1398</v>
      </c>
      <c r="B35" s="17" t="s">
        <v>2005</v>
      </c>
      <c r="C35" s="13" t="s">
        <v>1399</v>
      </c>
      <c r="D35" s="13" t="s">
        <v>1046</v>
      </c>
      <c r="E35" s="18">
        <v>1000</v>
      </c>
      <c r="F35" s="19">
        <v>4952.4250000000002</v>
      </c>
      <c r="G35" s="20">
        <v>1.14E-2</v>
      </c>
      <c r="H35" s="29">
        <v>6.3752000000000003E-2</v>
      </c>
      <c r="I35" s="22"/>
    </row>
    <row r="36" spans="1:9" ht="13" customHeight="1">
      <c r="A36" s="16" t="s">
        <v>1400</v>
      </c>
      <c r="B36" s="17" t="s">
        <v>2006</v>
      </c>
      <c r="C36" s="13" t="s">
        <v>1401</v>
      </c>
      <c r="D36" s="13" t="s">
        <v>1046</v>
      </c>
      <c r="E36" s="18">
        <v>1000</v>
      </c>
      <c r="F36" s="19">
        <v>4947.665</v>
      </c>
      <c r="G36" s="20">
        <v>1.14E-2</v>
      </c>
      <c r="H36" s="29">
        <v>6.2274999999999997E-2</v>
      </c>
      <c r="I36" s="22"/>
    </row>
    <row r="37" spans="1:9" ht="13" customHeight="1">
      <c r="A37" s="16" t="s">
        <v>1402</v>
      </c>
      <c r="B37" s="17" t="s">
        <v>2007</v>
      </c>
      <c r="C37" s="13" t="s">
        <v>1403</v>
      </c>
      <c r="D37" s="13" t="s">
        <v>819</v>
      </c>
      <c r="E37" s="18">
        <v>1000</v>
      </c>
      <c r="F37" s="19">
        <v>4947.3500000000004</v>
      </c>
      <c r="G37" s="20">
        <v>1.14E-2</v>
      </c>
      <c r="H37" s="29">
        <v>6.2650999999999998E-2</v>
      </c>
      <c r="I37" s="22"/>
    </row>
    <row r="38" spans="1:9" ht="13" customHeight="1">
      <c r="A38" s="16" t="s">
        <v>1404</v>
      </c>
      <c r="B38" s="17" t="s">
        <v>2008</v>
      </c>
      <c r="C38" s="13" t="s">
        <v>1405</v>
      </c>
      <c r="D38" s="13" t="s">
        <v>819</v>
      </c>
      <c r="E38" s="18">
        <v>1000</v>
      </c>
      <c r="F38" s="19">
        <v>4944.875</v>
      </c>
      <c r="G38" s="20">
        <v>1.14E-2</v>
      </c>
      <c r="H38" s="29">
        <v>6.2600000000000003E-2</v>
      </c>
      <c r="I38" s="22"/>
    </row>
    <row r="39" spans="1:9" ht="13" customHeight="1">
      <c r="A39" s="16" t="s">
        <v>1406</v>
      </c>
      <c r="B39" s="17" t="s">
        <v>2009</v>
      </c>
      <c r="C39" s="13" t="s">
        <v>1407</v>
      </c>
      <c r="D39" s="13" t="s">
        <v>822</v>
      </c>
      <c r="E39" s="18">
        <v>1000</v>
      </c>
      <c r="F39" s="19">
        <v>4936.125</v>
      </c>
      <c r="G39" s="20">
        <v>1.1299999999999999E-2</v>
      </c>
      <c r="H39" s="29">
        <v>6.2149999999999997E-2</v>
      </c>
      <c r="I39" s="22"/>
    </row>
    <row r="40" spans="1:9" ht="13" customHeight="1">
      <c r="A40" s="16" t="s">
        <v>1408</v>
      </c>
      <c r="B40" s="17" t="s">
        <v>2010</v>
      </c>
      <c r="C40" s="13" t="s">
        <v>1409</v>
      </c>
      <c r="D40" s="13" t="s">
        <v>1046</v>
      </c>
      <c r="E40" s="18">
        <v>1000</v>
      </c>
      <c r="F40" s="19">
        <v>4936.0749999999998</v>
      </c>
      <c r="G40" s="20">
        <v>1.1299999999999999E-2</v>
      </c>
      <c r="H40" s="29">
        <v>6.2198999999999997E-2</v>
      </c>
      <c r="I40" s="22"/>
    </row>
    <row r="41" spans="1:9" ht="13" customHeight="1">
      <c r="A41" s="16" t="s">
        <v>1410</v>
      </c>
      <c r="B41" s="17" t="s">
        <v>1411</v>
      </c>
      <c r="C41" s="13" t="s">
        <v>1412</v>
      </c>
      <c r="D41" s="13" t="s">
        <v>819</v>
      </c>
      <c r="E41" s="18">
        <v>1000</v>
      </c>
      <c r="F41" s="19">
        <v>4936.0200000000004</v>
      </c>
      <c r="G41" s="20">
        <v>1.1299999999999999E-2</v>
      </c>
      <c r="H41" s="29">
        <v>6.2251000000000001E-2</v>
      </c>
      <c r="I41" s="22"/>
    </row>
    <row r="42" spans="1:9" ht="13" customHeight="1">
      <c r="A42" s="16" t="s">
        <v>1413</v>
      </c>
      <c r="B42" s="17" t="s">
        <v>2011</v>
      </c>
      <c r="C42" s="13" t="s">
        <v>1414</v>
      </c>
      <c r="D42" s="13" t="s">
        <v>819</v>
      </c>
      <c r="E42" s="18">
        <v>1000</v>
      </c>
      <c r="F42" s="19">
        <v>4934.165</v>
      </c>
      <c r="G42" s="20">
        <v>1.1299999999999999E-2</v>
      </c>
      <c r="H42" s="29">
        <v>6.3250000000000001E-2</v>
      </c>
      <c r="I42" s="22"/>
    </row>
    <row r="43" spans="1:9" ht="13" customHeight="1">
      <c r="A43" s="16" t="s">
        <v>1415</v>
      </c>
      <c r="B43" s="17" t="s">
        <v>2012</v>
      </c>
      <c r="C43" s="13" t="s">
        <v>1416</v>
      </c>
      <c r="D43" s="13" t="s">
        <v>819</v>
      </c>
      <c r="E43" s="18">
        <v>1000</v>
      </c>
      <c r="F43" s="19">
        <v>4933.9049999999997</v>
      </c>
      <c r="G43" s="20">
        <v>1.1299999999999999E-2</v>
      </c>
      <c r="H43" s="29">
        <v>6.3500000000000001E-2</v>
      </c>
      <c r="I43" s="22"/>
    </row>
    <row r="44" spans="1:9" ht="13" customHeight="1">
      <c r="A44" s="16" t="s">
        <v>1417</v>
      </c>
      <c r="B44" s="17" t="s">
        <v>1418</v>
      </c>
      <c r="C44" s="13" t="s">
        <v>1419</v>
      </c>
      <c r="D44" s="13" t="s">
        <v>1385</v>
      </c>
      <c r="E44" s="18">
        <v>500</v>
      </c>
      <c r="F44" s="19">
        <v>2467.98</v>
      </c>
      <c r="G44" s="20">
        <v>5.7000000000000002E-3</v>
      </c>
      <c r="H44" s="29">
        <v>6.1501E-2</v>
      </c>
      <c r="I44" s="22"/>
    </row>
    <row r="45" spans="1:9" ht="13" customHeight="1">
      <c r="A45" s="4"/>
      <c r="B45" s="12" t="s">
        <v>477</v>
      </c>
      <c r="C45" s="13"/>
      <c r="D45" s="13"/>
      <c r="E45" s="13"/>
      <c r="F45" s="23">
        <v>205157.22</v>
      </c>
      <c r="G45" s="24">
        <f>ROUND(SUM(G18:G44),4)</f>
        <v>0.47120000000000001</v>
      </c>
      <c r="H45" s="25"/>
      <c r="I45" s="26"/>
    </row>
    <row r="46" spans="1:9" ht="13" customHeight="1">
      <c r="A46" s="4"/>
      <c r="B46" s="12" t="s">
        <v>1338</v>
      </c>
      <c r="C46" s="13"/>
      <c r="D46" s="13"/>
      <c r="E46" s="13"/>
      <c r="F46" s="4"/>
      <c r="G46" s="14"/>
      <c r="H46" s="14"/>
      <c r="I46" s="15"/>
    </row>
    <row r="47" spans="1:9" ht="13" customHeight="1">
      <c r="A47" s="16" t="s">
        <v>1420</v>
      </c>
      <c r="B47" s="17" t="s">
        <v>1421</v>
      </c>
      <c r="C47" s="13" t="s">
        <v>1422</v>
      </c>
      <c r="D47" s="13" t="s">
        <v>819</v>
      </c>
      <c r="E47" s="18">
        <v>3000</v>
      </c>
      <c r="F47" s="19">
        <v>14813.565000000001</v>
      </c>
      <c r="G47" s="20">
        <v>3.4000000000000002E-2</v>
      </c>
      <c r="H47" s="29">
        <v>6.4699999999999994E-2</v>
      </c>
      <c r="I47" s="22"/>
    </row>
    <row r="48" spans="1:9" ht="13" customHeight="1">
      <c r="A48" s="16" t="s">
        <v>1423</v>
      </c>
      <c r="B48" s="17" t="s">
        <v>1424</v>
      </c>
      <c r="C48" s="13" t="s">
        <v>1425</v>
      </c>
      <c r="D48" s="13" t="s">
        <v>819</v>
      </c>
      <c r="E48" s="18">
        <v>2000</v>
      </c>
      <c r="F48" s="19">
        <v>9888.43</v>
      </c>
      <c r="G48" s="20">
        <v>2.2700000000000001E-2</v>
      </c>
      <c r="H48" s="29">
        <v>6.4348000000000002E-2</v>
      </c>
      <c r="I48" s="22"/>
    </row>
    <row r="49" spans="1:9" ht="13" customHeight="1">
      <c r="A49" s="16" t="s">
        <v>1426</v>
      </c>
      <c r="B49" s="17" t="s">
        <v>1427</v>
      </c>
      <c r="C49" s="13" t="s">
        <v>1428</v>
      </c>
      <c r="D49" s="13" t="s">
        <v>819</v>
      </c>
      <c r="E49" s="18">
        <v>2000</v>
      </c>
      <c r="F49" s="19">
        <v>9869.41</v>
      </c>
      <c r="G49" s="20">
        <v>2.2700000000000001E-2</v>
      </c>
      <c r="H49" s="29">
        <v>6.8025000000000002E-2</v>
      </c>
      <c r="I49" s="22"/>
    </row>
    <row r="50" spans="1:9" ht="13" customHeight="1">
      <c r="A50" s="16" t="s">
        <v>1429</v>
      </c>
      <c r="B50" s="17" t="s">
        <v>1430</v>
      </c>
      <c r="C50" s="13" t="s">
        <v>1431</v>
      </c>
      <c r="D50" s="13" t="s">
        <v>819</v>
      </c>
      <c r="E50" s="18">
        <v>2000</v>
      </c>
      <c r="F50" s="19">
        <v>9856.27</v>
      </c>
      <c r="G50" s="20">
        <v>2.2599999999999999E-2</v>
      </c>
      <c r="H50" s="29">
        <v>6.9125000000000006E-2</v>
      </c>
      <c r="I50" s="22"/>
    </row>
    <row r="51" spans="1:9" ht="13" customHeight="1">
      <c r="A51" s="16" t="s">
        <v>1432</v>
      </c>
      <c r="B51" s="17" t="s">
        <v>1433</v>
      </c>
      <c r="C51" s="13" t="s">
        <v>1434</v>
      </c>
      <c r="D51" s="13" t="s">
        <v>819</v>
      </c>
      <c r="E51" s="18">
        <v>1500</v>
      </c>
      <c r="F51" s="19">
        <v>7451.3924999999999</v>
      </c>
      <c r="G51" s="20">
        <v>1.7100000000000001E-2</v>
      </c>
      <c r="H51" s="29">
        <v>6.8028000000000005E-2</v>
      </c>
      <c r="I51" s="22"/>
    </row>
    <row r="52" spans="1:9" ht="13" customHeight="1">
      <c r="A52" s="16" t="s">
        <v>1435</v>
      </c>
      <c r="B52" s="17" t="s">
        <v>1436</v>
      </c>
      <c r="C52" s="13" t="s">
        <v>1437</v>
      </c>
      <c r="D52" s="13" t="s">
        <v>819</v>
      </c>
      <c r="E52" s="18">
        <v>1500</v>
      </c>
      <c r="F52" s="19">
        <v>7426.9875000000002</v>
      </c>
      <c r="G52" s="20">
        <v>1.7100000000000001E-2</v>
      </c>
      <c r="H52" s="29">
        <v>6.6451999999999997E-2</v>
      </c>
      <c r="I52" s="22"/>
    </row>
    <row r="53" spans="1:9" ht="13" customHeight="1">
      <c r="A53" s="16" t="s">
        <v>1438</v>
      </c>
      <c r="B53" s="17" t="s">
        <v>1439</v>
      </c>
      <c r="C53" s="13" t="s">
        <v>1440</v>
      </c>
      <c r="D53" s="13" t="s">
        <v>819</v>
      </c>
      <c r="E53" s="18">
        <v>1500</v>
      </c>
      <c r="F53" s="19">
        <v>7412.8275000000003</v>
      </c>
      <c r="G53" s="20">
        <v>1.7000000000000001E-2</v>
      </c>
      <c r="H53" s="29">
        <v>6.3125000000000001E-2</v>
      </c>
      <c r="I53" s="22"/>
    </row>
    <row r="54" spans="1:9" ht="13" customHeight="1">
      <c r="A54" s="16" t="s">
        <v>1441</v>
      </c>
      <c r="B54" s="17" t="s">
        <v>1442</v>
      </c>
      <c r="C54" s="13" t="s">
        <v>1443</v>
      </c>
      <c r="D54" s="13" t="s">
        <v>819</v>
      </c>
      <c r="E54" s="18">
        <v>1500</v>
      </c>
      <c r="F54" s="19">
        <v>7406.9549999999999</v>
      </c>
      <c r="G54" s="20">
        <v>1.7000000000000001E-2</v>
      </c>
      <c r="H54" s="29">
        <v>6.6449999999999995E-2</v>
      </c>
      <c r="I54" s="22"/>
    </row>
    <row r="55" spans="1:9" ht="13" customHeight="1">
      <c r="A55" s="16" t="s">
        <v>1444</v>
      </c>
      <c r="B55" s="17" t="s">
        <v>1445</v>
      </c>
      <c r="C55" s="13" t="s">
        <v>1446</v>
      </c>
      <c r="D55" s="13" t="s">
        <v>819</v>
      </c>
      <c r="E55" s="18">
        <v>1000</v>
      </c>
      <c r="F55" s="19">
        <v>4962.085</v>
      </c>
      <c r="G55" s="20">
        <v>1.14E-2</v>
      </c>
      <c r="H55" s="29">
        <v>6.8028000000000005E-2</v>
      </c>
      <c r="I55" s="22"/>
    </row>
    <row r="56" spans="1:9" ht="13" customHeight="1">
      <c r="A56" s="16" t="s">
        <v>1447</v>
      </c>
      <c r="B56" s="17" t="s">
        <v>1448</v>
      </c>
      <c r="C56" s="13" t="s">
        <v>1449</v>
      </c>
      <c r="D56" s="13" t="s">
        <v>819</v>
      </c>
      <c r="E56" s="18">
        <v>1000</v>
      </c>
      <c r="F56" s="19">
        <v>4956.07</v>
      </c>
      <c r="G56" s="20">
        <v>1.14E-2</v>
      </c>
      <c r="H56" s="29">
        <v>6.7402000000000004E-2</v>
      </c>
      <c r="I56" s="22"/>
    </row>
    <row r="57" spans="1:9" ht="13" customHeight="1">
      <c r="A57" s="16" t="s">
        <v>1450</v>
      </c>
      <c r="B57" s="17" t="s">
        <v>1451</v>
      </c>
      <c r="C57" s="13" t="s">
        <v>1452</v>
      </c>
      <c r="D57" s="13" t="s">
        <v>819</v>
      </c>
      <c r="E57" s="18">
        <v>1000</v>
      </c>
      <c r="F57" s="19">
        <v>4955.55</v>
      </c>
      <c r="G57" s="20">
        <v>1.14E-2</v>
      </c>
      <c r="H57" s="29">
        <v>6.4199000000000006E-2</v>
      </c>
      <c r="I57" s="22"/>
    </row>
    <row r="58" spans="1:9" ht="13" customHeight="1">
      <c r="A58" s="16" t="s">
        <v>1453</v>
      </c>
      <c r="B58" s="17" t="s">
        <v>1454</v>
      </c>
      <c r="C58" s="13" t="s">
        <v>1455</v>
      </c>
      <c r="D58" s="13" t="s">
        <v>819</v>
      </c>
      <c r="E58" s="18">
        <v>1000</v>
      </c>
      <c r="F58" s="19">
        <v>4955.4250000000002</v>
      </c>
      <c r="G58" s="20">
        <v>1.14E-2</v>
      </c>
      <c r="H58" s="29">
        <v>6.8401000000000003E-2</v>
      </c>
      <c r="I58" s="22"/>
    </row>
    <row r="59" spans="1:9" ht="13" customHeight="1">
      <c r="A59" s="16" t="s">
        <v>1456</v>
      </c>
      <c r="B59" s="17" t="s">
        <v>2013</v>
      </c>
      <c r="C59" s="13" t="s">
        <v>1457</v>
      </c>
      <c r="D59" s="13" t="s">
        <v>819</v>
      </c>
      <c r="E59" s="18">
        <v>1000</v>
      </c>
      <c r="F59" s="19">
        <v>4952.53</v>
      </c>
      <c r="G59" s="20">
        <v>1.14E-2</v>
      </c>
      <c r="H59" s="29">
        <v>6.8598999999999993E-2</v>
      </c>
      <c r="I59" s="22"/>
    </row>
    <row r="60" spans="1:9" ht="13" customHeight="1">
      <c r="A60" s="16" t="s">
        <v>1458</v>
      </c>
      <c r="B60" s="17" t="s">
        <v>1459</v>
      </c>
      <c r="C60" s="13" t="s">
        <v>1460</v>
      </c>
      <c r="D60" s="13" t="s">
        <v>819</v>
      </c>
      <c r="E60" s="18">
        <v>1000</v>
      </c>
      <c r="F60" s="19">
        <v>4946.22</v>
      </c>
      <c r="G60" s="20">
        <v>1.14E-2</v>
      </c>
      <c r="H60" s="29">
        <v>6.8425E-2</v>
      </c>
      <c r="I60" s="22"/>
    </row>
    <row r="61" spans="1:9" ht="13" customHeight="1">
      <c r="A61" s="16" t="s">
        <v>1461</v>
      </c>
      <c r="B61" s="17" t="s">
        <v>1462</v>
      </c>
      <c r="C61" s="13" t="s">
        <v>1463</v>
      </c>
      <c r="D61" s="13" t="s">
        <v>819</v>
      </c>
      <c r="E61" s="18">
        <v>1000</v>
      </c>
      <c r="F61" s="19">
        <v>4945.5</v>
      </c>
      <c r="G61" s="20">
        <v>1.14E-2</v>
      </c>
      <c r="H61" s="29">
        <v>6.3850000000000004E-2</v>
      </c>
      <c r="I61" s="22"/>
    </row>
    <row r="62" spans="1:9" ht="13" customHeight="1">
      <c r="A62" s="16" t="s">
        <v>1464</v>
      </c>
      <c r="B62" s="17" t="s">
        <v>1465</v>
      </c>
      <c r="C62" s="13" t="s">
        <v>1466</v>
      </c>
      <c r="D62" s="13" t="s">
        <v>822</v>
      </c>
      <c r="E62" s="18">
        <v>1000</v>
      </c>
      <c r="F62" s="19">
        <v>4945.0550000000003</v>
      </c>
      <c r="G62" s="20">
        <v>1.14E-2</v>
      </c>
      <c r="H62" s="29">
        <v>6.4377000000000004E-2</v>
      </c>
      <c r="I62" s="22"/>
    </row>
    <row r="63" spans="1:9" ht="13" customHeight="1">
      <c r="A63" s="16" t="s">
        <v>1467</v>
      </c>
      <c r="B63" s="17" t="s">
        <v>1468</v>
      </c>
      <c r="C63" s="13" t="s">
        <v>1469</v>
      </c>
      <c r="D63" s="13" t="s">
        <v>819</v>
      </c>
      <c r="E63" s="18">
        <v>1000</v>
      </c>
      <c r="F63" s="19">
        <v>4943.62</v>
      </c>
      <c r="G63" s="20">
        <v>1.14E-2</v>
      </c>
      <c r="H63" s="29">
        <v>6.7142999999999994E-2</v>
      </c>
      <c r="I63" s="22"/>
    </row>
    <row r="64" spans="1:9" ht="13" customHeight="1">
      <c r="A64" s="16" t="s">
        <v>1470</v>
      </c>
      <c r="B64" s="17" t="s">
        <v>1471</v>
      </c>
      <c r="C64" s="13" t="s">
        <v>1472</v>
      </c>
      <c r="D64" s="13" t="s">
        <v>819</v>
      </c>
      <c r="E64" s="18">
        <v>1000</v>
      </c>
      <c r="F64" s="19">
        <v>4943.4049999999997</v>
      </c>
      <c r="G64" s="20">
        <v>1.14E-2</v>
      </c>
      <c r="H64" s="29">
        <v>6.7399000000000001E-2</v>
      </c>
      <c r="I64" s="22"/>
    </row>
    <row r="65" spans="1:9" ht="13" customHeight="1">
      <c r="A65" s="16" t="s">
        <v>1473</v>
      </c>
      <c r="B65" s="17" t="s">
        <v>1474</v>
      </c>
      <c r="C65" s="13" t="s">
        <v>1475</v>
      </c>
      <c r="D65" s="13" t="s">
        <v>819</v>
      </c>
      <c r="E65" s="18">
        <v>1000</v>
      </c>
      <c r="F65" s="19">
        <v>4943.05</v>
      </c>
      <c r="G65" s="20">
        <v>1.14E-2</v>
      </c>
      <c r="H65" s="29">
        <v>6.4699000000000007E-2</v>
      </c>
      <c r="I65" s="22"/>
    </row>
    <row r="66" spans="1:9" ht="13" customHeight="1">
      <c r="A66" s="16" t="s">
        <v>1476</v>
      </c>
      <c r="B66" s="17" t="s">
        <v>1477</v>
      </c>
      <c r="C66" s="13" t="s">
        <v>1478</v>
      </c>
      <c r="D66" s="13" t="s">
        <v>819</v>
      </c>
      <c r="E66" s="18">
        <v>1000</v>
      </c>
      <c r="F66" s="19">
        <v>4942.8850000000002</v>
      </c>
      <c r="G66" s="20">
        <v>1.14E-2</v>
      </c>
      <c r="H66" s="29">
        <v>6.8025000000000002E-2</v>
      </c>
      <c r="I66" s="22"/>
    </row>
    <row r="67" spans="1:9" ht="13" customHeight="1">
      <c r="A67" s="16" t="s">
        <v>1479</v>
      </c>
      <c r="B67" s="17" t="s">
        <v>1480</v>
      </c>
      <c r="C67" s="13" t="s">
        <v>1481</v>
      </c>
      <c r="D67" s="13" t="s">
        <v>819</v>
      </c>
      <c r="E67" s="18">
        <v>1000</v>
      </c>
      <c r="F67" s="19">
        <v>4940.7449999999999</v>
      </c>
      <c r="G67" s="20">
        <v>1.14E-2</v>
      </c>
      <c r="H67" s="29">
        <v>6.8398E-2</v>
      </c>
      <c r="I67" s="22"/>
    </row>
    <row r="68" spans="1:9" ht="13" customHeight="1">
      <c r="A68" s="16" t="s">
        <v>1482</v>
      </c>
      <c r="B68" s="17" t="s">
        <v>1483</v>
      </c>
      <c r="C68" s="13" t="s">
        <v>1484</v>
      </c>
      <c r="D68" s="13" t="s">
        <v>819</v>
      </c>
      <c r="E68" s="18">
        <v>1000</v>
      </c>
      <c r="F68" s="19">
        <v>4939.83</v>
      </c>
      <c r="G68" s="20">
        <v>1.14E-2</v>
      </c>
      <c r="H68" s="29">
        <v>6.8399000000000001E-2</v>
      </c>
      <c r="I68" s="22"/>
    </row>
    <row r="69" spans="1:9" ht="13" customHeight="1">
      <c r="A69" s="16" t="s">
        <v>1485</v>
      </c>
      <c r="B69" s="17" t="s">
        <v>1486</v>
      </c>
      <c r="C69" s="13" t="s">
        <v>1487</v>
      </c>
      <c r="D69" s="13" t="s">
        <v>819</v>
      </c>
      <c r="E69" s="18">
        <v>1000</v>
      </c>
      <c r="F69" s="19">
        <v>4937.8100000000004</v>
      </c>
      <c r="G69" s="20">
        <v>1.1299999999999999E-2</v>
      </c>
      <c r="H69" s="29">
        <v>6.3848000000000002E-2</v>
      </c>
      <c r="I69" s="22"/>
    </row>
    <row r="70" spans="1:9" ht="13" customHeight="1">
      <c r="A70" s="16" t="s">
        <v>1488</v>
      </c>
      <c r="B70" s="17" t="s">
        <v>2014</v>
      </c>
      <c r="C70" s="13" t="s">
        <v>1489</v>
      </c>
      <c r="D70" s="13" t="s">
        <v>819</v>
      </c>
      <c r="E70" s="18">
        <v>1000</v>
      </c>
      <c r="F70" s="19">
        <v>4937.28</v>
      </c>
      <c r="G70" s="20">
        <v>1.1299999999999999E-2</v>
      </c>
      <c r="H70" s="29">
        <v>6.4398999999999998E-2</v>
      </c>
      <c r="I70" s="22"/>
    </row>
    <row r="71" spans="1:9" ht="13" customHeight="1">
      <c r="A71" s="16" t="s">
        <v>1490</v>
      </c>
      <c r="B71" s="17" t="s">
        <v>1491</v>
      </c>
      <c r="C71" s="13" t="s">
        <v>1492</v>
      </c>
      <c r="D71" s="13" t="s">
        <v>819</v>
      </c>
      <c r="E71" s="18">
        <v>1000</v>
      </c>
      <c r="F71" s="19">
        <v>4936.1750000000002</v>
      </c>
      <c r="G71" s="20">
        <v>1.1299999999999999E-2</v>
      </c>
      <c r="H71" s="29">
        <v>6.8398E-2</v>
      </c>
      <c r="I71" s="22"/>
    </row>
    <row r="72" spans="1:9" ht="13" customHeight="1">
      <c r="A72" s="16" t="s">
        <v>1493</v>
      </c>
      <c r="B72" s="17" t="s">
        <v>1494</v>
      </c>
      <c r="C72" s="13" t="s">
        <v>1495</v>
      </c>
      <c r="D72" s="13" t="s">
        <v>819</v>
      </c>
      <c r="E72" s="18">
        <v>1000</v>
      </c>
      <c r="F72" s="19">
        <v>4933.415</v>
      </c>
      <c r="G72" s="20">
        <v>1.1299999999999999E-2</v>
      </c>
      <c r="H72" s="29">
        <v>6.8423999999999999E-2</v>
      </c>
      <c r="I72" s="22"/>
    </row>
    <row r="73" spans="1:9" ht="13" customHeight="1">
      <c r="A73" s="16" t="s">
        <v>1496</v>
      </c>
      <c r="B73" s="17" t="s">
        <v>1497</v>
      </c>
      <c r="C73" s="13" t="s">
        <v>1498</v>
      </c>
      <c r="D73" s="13" t="s">
        <v>819</v>
      </c>
      <c r="E73" s="18">
        <v>1000</v>
      </c>
      <c r="F73" s="19">
        <v>4929.79</v>
      </c>
      <c r="G73" s="20">
        <v>1.1299999999999999E-2</v>
      </c>
      <c r="H73" s="29">
        <v>6.8401000000000003E-2</v>
      </c>
      <c r="I73" s="22"/>
    </row>
    <row r="74" spans="1:9" ht="13" customHeight="1">
      <c r="A74" s="16" t="s">
        <v>1499</v>
      </c>
      <c r="B74" s="17" t="s">
        <v>1500</v>
      </c>
      <c r="C74" s="13" t="s">
        <v>1501</v>
      </c>
      <c r="D74" s="13" t="s">
        <v>819</v>
      </c>
      <c r="E74" s="18">
        <v>500</v>
      </c>
      <c r="F74" s="19">
        <v>2468.2600000000002</v>
      </c>
      <c r="G74" s="20">
        <v>5.7000000000000002E-3</v>
      </c>
      <c r="H74" s="29">
        <v>6.8024000000000001E-2</v>
      </c>
      <c r="I74" s="22"/>
    </row>
    <row r="75" spans="1:9" ht="13" customHeight="1">
      <c r="A75" s="16" t="s">
        <v>1502</v>
      </c>
      <c r="B75" s="17" t="s">
        <v>1503</v>
      </c>
      <c r="C75" s="13" t="s">
        <v>1504</v>
      </c>
      <c r="D75" s="13" t="s">
        <v>819</v>
      </c>
      <c r="E75" s="18">
        <v>200</v>
      </c>
      <c r="F75" s="19">
        <v>998.50900000000001</v>
      </c>
      <c r="G75" s="20">
        <v>2.3E-3</v>
      </c>
      <c r="H75" s="29">
        <v>6.8151000000000003E-2</v>
      </c>
      <c r="I75" s="22"/>
    </row>
    <row r="76" spans="1:9" ht="13" customHeight="1">
      <c r="A76" s="4"/>
      <c r="B76" s="12" t="s">
        <v>477</v>
      </c>
      <c r="C76" s="13"/>
      <c r="D76" s="13"/>
      <c r="E76" s="13"/>
      <c r="F76" s="23">
        <v>171539.0465</v>
      </c>
      <c r="G76" s="24">
        <f>ROUND(SUM(G46:G75),4)</f>
        <v>0.39429999999999998</v>
      </c>
      <c r="H76" s="25"/>
      <c r="I76" s="26"/>
    </row>
    <row r="77" spans="1:9" ht="13" customHeight="1">
      <c r="A77" s="4"/>
      <c r="B77" s="12" t="s">
        <v>1505</v>
      </c>
      <c r="C77" s="13"/>
      <c r="D77" s="13"/>
      <c r="E77" s="13"/>
      <c r="F77" s="4"/>
      <c r="G77" s="14"/>
      <c r="H77" s="14"/>
      <c r="I77" s="15"/>
    </row>
    <row r="78" spans="1:9" ht="13" customHeight="1">
      <c r="A78" s="16" t="s">
        <v>1506</v>
      </c>
      <c r="B78" s="17" t="s">
        <v>1507</v>
      </c>
      <c r="C78" s="13" t="s">
        <v>1508</v>
      </c>
      <c r="D78" s="13" t="s">
        <v>915</v>
      </c>
      <c r="E78" s="18">
        <v>20000000</v>
      </c>
      <c r="F78" s="19">
        <v>19835.46</v>
      </c>
      <c r="G78" s="20">
        <v>4.5600000000000002E-2</v>
      </c>
      <c r="H78" s="29">
        <v>5.2200000000000003E-2</v>
      </c>
      <c r="I78" s="22"/>
    </row>
    <row r="79" spans="1:9" ht="13" customHeight="1">
      <c r="A79" s="16" t="s">
        <v>1509</v>
      </c>
      <c r="B79" s="17" t="s">
        <v>1510</v>
      </c>
      <c r="C79" s="13" t="s">
        <v>1511</v>
      </c>
      <c r="D79" s="13" t="s">
        <v>915</v>
      </c>
      <c r="E79" s="18">
        <v>19500000</v>
      </c>
      <c r="F79" s="19">
        <v>19286.0265</v>
      </c>
      <c r="G79" s="20">
        <v>4.4299999999999999E-2</v>
      </c>
      <c r="H79" s="29">
        <v>5.1920000000000001E-2</v>
      </c>
      <c r="I79" s="22"/>
    </row>
    <row r="80" spans="1:9" ht="13" customHeight="1">
      <c r="A80" s="16" t="s">
        <v>1512</v>
      </c>
      <c r="B80" s="17" t="s">
        <v>1513</v>
      </c>
      <c r="C80" s="13" t="s">
        <v>1514</v>
      </c>
      <c r="D80" s="13" t="s">
        <v>915</v>
      </c>
      <c r="E80" s="18">
        <v>15000000</v>
      </c>
      <c r="F80" s="19">
        <v>14833.35</v>
      </c>
      <c r="G80" s="20">
        <v>3.4099999999999998E-2</v>
      </c>
      <c r="H80" s="29">
        <v>5.1909999999999998E-2</v>
      </c>
      <c r="I80" s="22"/>
    </row>
    <row r="81" spans="1:9" ht="13" customHeight="1">
      <c r="A81" s="16" t="s">
        <v>1515</v>
      </c>
      <c r="B81" s="17" t="s">
        <v>1516</v>
      </c>
      <c r="C81" s="13" t="s">
        <v>1517</v>
      </c>
      <c r="D81" s="13" t="s">
        <v>915</v>
      </c>
      <c r="E81" s="18">
        <v>5000000</v>
      </c>
      <c r="F81" s="19">
        <v>4979.57</v>
      </c>
      <c r="G81" s="20">
        <v>1.14E-2</v>
      </c>
      <c r="H81" s="29">
        <v>5.1638000000000003E-2</v>
      </c>
      <c r="I81" s="22"/>
    </row>
    <row r="82" spans="1:9" ht="13" customHeight="1">
      <c r="A82" s="16" t="s">
        <v>1518</v>
      </c>
      <c r="B82" s="17" t="s">
        <v>1519</v>
      </c>
      <c r="C82" s="13" t="s">
        <v>1520</v>
      </c>
      <c r="D82" s="13" t="s">
        <v>915</v>
      </c>
      <c r="E82" s="18">
        <v>5000000</v>
      </c>
      <c r="F82" s="19">
        <v>4950.0649999999996</v>
      </c>
      <c r="G82" s="20">
        <v>1.14E-2</v>
      </c>
      <c r="H82" s="29">
        <v>5.1860000000000003E-2</v>
      </c>
      <c r="I82" s="22"/>
    </row>
    <row r="83" spans="1:9" ht="13" customHeight="1">
      <c r="A83" s="16" t="s">
        <v>1521</v>
      </c>
      <c r="B83" s="17" t="s">
        <v>1522</v>
      </c>
      <c r="C83" s="13" t="s">
        <v>1523</v>
      </c>
      <c r="D83" s="13" t="s">
        <v>915</v>
      </c>
      <c r="E83" s="18">
        <v>2500000</v>
      </c>
      <c r="F83" s="19">
        <v>2487.2199999999998</v>
      </c>
      <c r="G83" s="20">
        <v>5.7000000000000002E-3</v>
      </c>
      <c r="H83" s="29">
        <v>5.2101000000000001E-2</v>
      </c>
      <c r="I83" s="22"/>
    </row>
    <row r="84" spans="1:9" ht="13" customHeight="1">
      <c r="A84" s="16" t="s">
        <v>1524</v>
      </c>
      <c r="B84" s="17" t="s">
        <v>1525</v>
      </c>
      <c r="C84" s="13" t="s">
        <v>1526</v>
      </c>
      <c r="D84" s="13" t="s">
        <v>915</v>
      </c>
      <c r="E84" s="18">
        <v>500000</v>
      </c>
      <c r="F84" s="19">
        <v>498.45249999999999</v>
      </c>
      <c r="G84" s="20">
        <v>1.1000000000000001E-3</v>
      </c>
      <c r="H84" s="29">
        <v>5.1499999999999997E-2</v>
      </c>
      <c r="I84" s="22"/>
    </row>
    <row r="85" spans="1:9" ht="13" customHeight="1">
      <c r="A85" s="4"/>
      <c r="B85" s="12" t="s">
        <v>477</v>
      </c>
      <c r="C85" s="13"/>
      <c r="D85" s="13"/>
      <c r="E85" s="13"/>
      <c r="F85" s="23">
        <v>66870.144</v>
      </c>
      <c r="G85" s="24">
        <f>ROUND(SUM(G77:G84),4)</f>
        <v>0.15359999999999999</v>
      </c>
      <c r="H85" s="25"/>
      <c r="I85" s="26"/>
    </row>
    <row r="86" spans="1:9" ht="13" customHeight="1">
      <c r="A86" s="4"/>
      <c r="B86" s="27" t="s">
        <v>480</v>
      </c>
      <c r="C86" s="28"/>
      <c r="D86" s="1"/>
      <c r="E86" s="28"/>
      <c r="F86" s="23">
        <v>443566.4105</v>
      </c>
      <c r="G86" s="24">
        <f>ROUND(SUM(G45,G76,G85),4)</f>
        <v>1.0190999999999999</v>
      </c>
      <c r="H86" s="25"/>
      <c r="I86" s="26"/>
    </row>
    <row r="87" spans="1:9" ht="13" customHeight="1">
      <c r="A87" s="4"/>
      <c r="B87" s="12" t="s">
        <v>827</v>
      </c>
      <c r="C87" s="13"/>
      <c r="D87" s="13"/>
      <c r="E87" s="13"/>
      <c r="F87" s="13"/>
      <c r="G87" s="13"/>
      <c r="H87" s="14"/>
      <c r="I87" s="15"/>
    </row>
    <row r="88" spans="1:9" ht="13" customHeight="1">
      <c r="A88" s="4"/>
      <c r="B88" s="12" t="s">
        <v>1051</v>
      </c>
      <c r="C88" s="13"/>
      <c r="D88" s="13"/>
      <c r="E88" s="13"/>
      <c r="F88" s="4"/>
      <c r="G88" s="14"/>
      <c r="H88" s="14"/>
      <c r="I88" s="15"/>
    </row>
    <row r="89" spans="1:9" ht="13" customHeight="1">
      <c r="A89" s="16" t="s">
        <v>1052</v>
      </c>
      <c r="B89" s="17" t="s">
        <v>1053</v>
      </c>
      <c r="C89" s="13" t="s">
        <v>1054</v>
      </c>
      <c r="D89" s="13"/>
      <c r="E89" s="18">
        <v>12727.746999999999</v>
      </c>
      <c r="F89" s="19">
        <v>1510.9606000000001</v>
      </c>
      <c r="G89" s="20">
        <v>3.5000000000000001E-3</v>
      </c>
      <c r="H89" s="29"/>
      <c r="I89" s="22"/>
    </row>
    <row r="90" spans="1:9" ht="13" customHeight="1">
      <c r="A90" s="4"/>
      <c r="B90" s="12" t="s">
        <v>477</v>
      </c>
      <c r="C90" s="13"/>
      <c r="D90" s="13"/>
      <c r="E90" s="13"/>
      <c r="F90" s="23">
        <v>1510.9606000000001</v>
      </c>
      <c r="G90" s="24">
        <f>ROUND(SUM(G87:G89),4)</f>
        <v>3.5000000000000001E-3</v>
      </c>
      <c r="H90" s="25"/>
      <c r="I90" s="26"/>
    </row>
    <row r="91" spans="1:9" ht="13" customHeight="1">
      <c r="A91" s="4"/>
      <c r="B91" s="27" t="s">
        <v>480</v>
      </c>
      <c r="C91" s="28"/>
      <c r="D91" s="1"/>
      <c r="E91" s="28"/>
      <c r="F91" s="23">
        <v>1510.9606000000001</v>
      </c>
      <c r="G91" s="24">
        <f>ROUND(SUM(G90),4)</f>
        <v>3.5000000000000001E-3</v>
      </c>
      <c r="H91" s="25"/>
      <c r="I91" s="26"/>
    </row>
    <row r="92" spans="1:9" ht="13" customHeight="1">
      <c r="A92" s="4"/>
      <c r="B92" s="27" t="s">
        <v>838</v>
      </c>
      <c r="C92" s="13"/>
      <c r="D92" s="1"/>
      <c r="E92" s="13"/>
      <c r="F92" s="30">
        <v>-69919.336599999995</v>
      </c>
      <c r="G92" s="24">
        <v>-0.16059999999999999</v>
      </c>
      <c r="H92" s="25"/>
      <c r="I92" s="26"/>
    </row>
    <row r="93" spans="1:9" ht="13" customHeight="1">
      <c r="A93" s="4"/>
      <c r="B93" s="31" t="s">
        <v>839</v>
      </c>
      <c r="C93" s="32"/>
      <c r="D93" s="32"/>
      <c r="E93" s="32"/>
      <c r="F93" s="33">
        <v>435190.14</v>
      </c>
      <c r="G93" s="34">
        <f>ROUND(SUM(G17,G86,G91,G92),4)</f>
        <v>1</v>
      </c>
      <c r="H93" s="35"/>
      <c r="I93" s="36"/>
    </row>
    <row r="94" spans="1:9" ht="13" customHeight="1">
      <c r="A94" s="4"/>
      <c r="B94" s="6"/>
      <c r="C94" s="4"/>
      <c r="D94" s="4"/>
      <c r="E94" s="4"/>
      <c r="F94" s="4"/>
      <c r="G94" s="4"/>
      <c r="H94" s="4"/>
      <c r="I94" s="4"/>
    </row>
    <row r="95" spans="1:9" ht="13" customHeight="1">
      <c r="A95" s="4"/>
      <c r="B95" s="3" t="s">
        <v>840</v>
      </c>
      <c r="C95" s="4"/>
      <c r="D95" s="4"/>
      <c r="E95" s="4"/>
      <c r="F95" s="4"/>
      <c r="G95" s="4"/>
      <c r="H95" s="4"/>
      <c r="I95" s="4"/>
    </row>
    <row r="96" spans="1:9" ht="13" customHeight="1">
      <c r="A96" s="4"/>
      <c r="B96" s="3" t="s">
        <v>842</v>
      </c>
      <c r="C96" s="4"/>
      <c r="D96" s="4"/>
      <c r="E96" s="4"/>
      <c r="F96" s="4"/>
      <c r="G96" s="4"/>
      <c r="H96" s="4"/>
      <c r="I96" s="4"/>
    </row>
    <row r="97" spans="1:9" ht="26.15" customHeight="1">
      <c r="A97" s="4"/>
      <c r="B97" s="142" t="s">
        <v>2098</v>
      </c>
      <c r="C97" s="142"/>
      <c r="D97" s="142"/>
      <c r="E97" s="142"/>
      <c r="F97" s="142"/>
      <c r="G97" s="142"/>
      <c r="H97" s="142"/>
      <c r="I97" s="142"/>
    </row>
    <row r="98" spans="1:9" ht="13" customHeight="1">
      <c r="A98" s="4"/>
      <c r="B98" s="142"/>
      <c r="C98" s="142"/>
      <c r="D98" s="142"/>
      <c r="E98" s="142"/>
      <c r="F98" s="142"/>
      <c r="G98" s="142"/>
      <c r="H98" s="142"/>
      <c r="I98" s="142"/>
    </row>
    <row r="99" spans="1:9">
      <c r="A99" s="40"/>
      <c r="B99" s="41" t="s">
        <v>2038</v>
      </c>
      <c r="C99" s="42"/>
      <c r="D99" s="42"/>
      <c r="E99" s="76"/>
      <c r="F99" s="76"/>
      <c r="G99" s="76"/>
      <c r="H99" s="76"/>
      <c r="I99" s="77"/>
    </row>
    <row r="100" spans="1:9">
      <c r="A100" s="40"/>
      <c r="B100" s="45" t="s">
        <v>2039</v>
      </c>
      <c r="C100" s="46"/>
      <c r="D100" s="46"/>
      <c r="E100" s="78"/>
      <c r="F100" s="78"/>
      <c r="G100" s="78"/>
      <c r="H100" s="78"/>
      <c r="I100" s="79"/>
    </row>
    <row r="101" spans="1:9">
      <c r="A101" s="40"/>
      <c r="B101" s="45" t="s">
        <v>2040</v>
      </c>
      <c r="C101" s="46"/>
      <c r="D101" s="46"/>
      <c r="E101" s="78"/>
      <c r="F101" s="78"/>
      <c r="G101" s="78"/>
      <c r="H101" s="78"/>
      <c r="I101" s="79"/>
    </row>
    <row r="102" spans="1:9">
      <c r="A102" s="40"/>
      <c r="B102" s="49" t="s">
        <v>2041</v>
      </c>
      <c r="C102" s="50" t="s">
        <v>2042</v>
      </c>
      <c r="D102" s="99" t="s">
        <v>2078</v>
      </c>
      <c r="E102" s="78"/>
      <c r="F102" s="78"/>
      <c r="G102" s="78"/>
      <c r="H102" s="78"/>
      <c r="I102" s="79"/>
    </row>
    <row r="103" spans="1:9">
      <c r="A103" s="40"/>
      <c r="B103" s="51" t="s">
        <v>2066</v>
      </c>
      <c r="C103" s="52">
        <v>1034.5447999999999</v>
      </c>
      <c r="D103" s="98">
        <v>1034.9929999999999</v>
      </c>
      <c r="E103" s="78"/>
      <c r="F103" s="78"/>
      <c r="G103" s="78"/>
      <c r="H103" s="78"/>
      <c r="I103" s="79"/>
    </row>
    <row r="104" spans="1:9">
      <c r="A104" s="40"/>
      <c r="B104" s="51" t="s">
        <v>2053</v>
      </c>
      <c r="C104" s="52">
        <v>1037.1352999999999</v>
      </c>
      <c r="D104" s="98">
        <v>1036.5809999999999</v>
      </c>
      <c r="E104" s="78"/>
      <c r="F104" s="78"/>
      <c r="G104" s="78"/>
      <c r="H104" s="78"/>
      <c r="I104" s="79"/>
    </row>
    <row r="105" spans="1:9">
      <c r="A105" s="40"/>
      <c r="B105" s="51" t="s">
        <v>2045</v>
      </c>
      <c r="C105" s="52">
        <v>1218.0112999999999</v>
      </c>
      <c r="D105" s="98">
        <v>1210.2291</v>
      </c>
      <c r="E105" s="78"/>
      <c r="F105" s="78"/>
      <c r="G105" s="78"/>
      <c r="H105" s="78"/>
      <c r="I105" s="79"/>
    </row>
    <row r="106" spans="1:9">
      <c r="A106" s="40"/>
      <c r="B106" s="51" t="s">
        <v>2067</v>
      </c>
      <c r="C106" s="52">
        <v>1034.5368000000001</v>
      </c>
      <c r="D106" s="98">
        <v>1036.0994000000001</v>
      </c>
      <c r="E106" s="78"/>
      <c r="F106" s="78"/>
      <c r="G106" s="78"/>
      <c r="H106" s="78"/>
      <c r="I106" s="79"/>
    </row>
    <row r="107" spans="1:9">
      <c r="A107" s="40"/>
      <c r="B107" s="51" t="s">
        <v>2068</v>
      </c>
      <c r="C107" s="52">
        <v>1033.8241</v>
      </c>
      <c r="D107" s="98">
        <v>1033.8241</v>
      </c>
      <c r="E107" s="78"/>
      <c r="F107" s="78"/>
      <c r="G107" s="78"/>
      <c r="H107" s="78"/>
      <c r="I107" s="79"/>
    </row>
    <row r="108" spans="1:9">
      <c r="A108" s="40"/>
      <c r="B108" s="51" t="s">
        <v>2069</v>
      </c>
      <c r="C108" s="52">
        <v>1035.4145000000001</v>
      </c>
      <c r="D108" s="98">
        <v>1035.8985</v>
      </c>
      <c r="E108" s="78"/>
      <c r="F108" s="78"/>
      <c r="G108" s="78"/>
      <c r="H108" s="78"/>
      <c r="I108" s="79"/>
    </row>
    <row r="109" spans="1:9">
      <c r="A109" s="40"/>
      <c r="B109" s="51" t="s">
        <v>2054</v>
      </c>
      <c r="C109" s="52">
        <v>1038.0931</v>
      </c>
      <c r="D109" s="98">
        <v>1037.5477000000001</v>
      </c>
      <c r="E109" s="78"/>
      <c r="F109" s="78"/>
      <c r="G109" s="78"/>
      <c r="H109" s="78"/>
      <c r="I109" s="79"/>
    </row>
    <row r="110" spans="1:9">
      <c r="A110" s="40"/>
      <c r="B110" s="51" t="s">
        <v>2047</v>
      </c>
      <c r="C110" s="52">
        <v>1224.425</v>
      </c>
      <c r="D110" s="98">
        <v>1216.4013</v>
      </c>
      <c r="E110" s="78"/>
      <c r="F110" s="78"/>
      <c r="G110" s="78"/>
      <c r="H110" s="78"/>
      <c r="I110" s="79"/>
    </row>
    <row r="111" spans="1:9">
      <c r="A111" s="40"/>
      <c r="B111" s="51" t="s">
        <v>2070</v>
      </c>
      <c r="C111" s="52">
        <v>1035.4093</v>
      </c>
      <c r="D111" s="98">
        <v>1037.0387000000001</v>
      </c>
      <c r="E111" s="78"/>
      <c r="F111" s="78"/>
      <c r="G111" s="78"/>
      <c r="H111" s="78"/>
      <c r="I111" s="79"/>
    </row>
    <row r="112" spans="1:9">
      <c r="A112" s="40"/>
      <c r="B112" s="51" t="s">
        <v>2071</v>
      </c>
      <c r="C112" s="52">
        <v>1034.6939</v>
      </c>
      <c r="D112" s="98">
        <v>1034.6939</v>
      </c>
      <c r="E112" s="78"/>
      <c r="F112" s="78"/>
      <c r="G112" s="78"/>
      <c r="H112" s="78"/>
      <c r="I112" s="79"/>
    </row>
    <row r="113" spans="1:9">
      <c r="A113" s="40"/>
      <c r="B113" s="45"/>
      <c r="C113" s="67"/>
      <c r="D113" s="67"/>
      <c r="E113" s="78"/>
      <c r="F113" s="78"/>
      <c r="G113" s="78"/>
      <c r="H113" s="78"/>
      <c r="I113" s="79"/>
    </row>
    <row r="114" spans="1:9">
      <c r="A114" s="40"/>
      <c r="B114" s="45" t="s">
        <v>2055</v>
      </c>
      <c r="C114" s="46"/>
      <c r="D114" s="46"/>
      <c r="E114" s="78"/>
      <c r="F114" s="78"/>
      <c r="G114" s="78"/>
      <c r="H114" s="78"/>
      <c r="I114" s="79"/>
    </row>
    <row r="115" spans="1:9">
      <c r="A115" s="40"/>
      <c r="B115" s="86" t="s">
        <v>2041</v>
      </c>
      <c r="C115" s="87" t="s">
        <v>2056</v>
      </c>
      <c r="D115" s="46"/>
      <c r="E115" s="78"/>
      <c r="F115" s="78"/>
      <c r="G115" s="78"/>
      <c r="H115" s="78"/>
      <c r="I115" s="79"/>
    </row>
    <row r="116" spans="1:9">
      <c r="A116" s="40"/>
      <c r="B116" s="88" t="s">
        <v>2068</v>
      </c>
      <c r="C116" s="89">
        <v>6.6120999999999999</v>
      </c>
      <c r="D116" s="46"/>
      <c r="E116" s="78"/>
      <c r="F116" s="78"/>
      <c r="G116" s="78"/>
      <c r="H116" s="78"/>
      <c r="I116" s="79"/>
    </row>
    <row r="117" spans="1:9">
      <c r="A117" s="40"/>
      <c r="B117" s="88" t="s">
        <v>2067</v>
      </c>
      <c r="C117" s="89">
        <v>8.2004000000000001</v>
      </c>
      <c r="D117" s="46"/>
      <c r="E117" s="78"/>
      <c r="F117" s="78"/>
      <c r="G117" s="78"/>
      <c r="H117" s="78"/>
      <c r="I117" s="79"/>
    </row>
    <row r="118" spans="1:9">
      <c r="A118" s="40"/>
      <c r="B118" s="88" t="s">
        <v>2053</v>
      </c>
      <c r="C118" s="89">
        <v>6.0884</v>
      </c>
      <c r="D118" s="46"/>
      <c r="E118" s="78"/>
      <c r="F118" s="78"/>
      <c r="G118" s="78"/>
      <c r="H118" s="78"/>
      <c r="I118" s="79"/>
    </row>
    <row r="119" spans="1:9">
      <c r="A119" s="40"/>
      <c r="B119" s="88" t="s">
        <v>2066</v>
      </c>
      <c r="C119" s="89">
        <v>7.0959000000000003</v>
      </c>
      <c r="D119" s="46"/>
      <c r="E119" s="78"/>
      <c r="F119" s="78"/>
      <c r="G119" s="78"/>
      <c r="H119" s="78"/>
      <c r="I119" s="79"/>
    </row>
    <row r="120" spans="1:9">
      <c r="A120" s="40"/>
      <c r="B120" s="88" t="s">
        <v>2071</v>
      </c>
      <c r="C120" s="89">
        <v>6.7834000000000012</v>
      </c>
      <c r="D120" s="46"/>
      <c r="E120" s="78"/>
      <c r="F120" s="78"/>
      <c r="G120" s="78"/>
      <c r="H120" s="78"/>
      <c r="I120" s="79"/>
    </row>
    <row r="121" spans="1:9">
      <c r="A121" s="40"/>
      <c r="B121" s="88" t="s">
        <v>2070</v>
      </c>
      <c r="C121" s="89">
        <v>8.4294000000000011</v>
      </c>
      <c r="D121" s="46"/>
      <c r="E121" s="78"/>
      <c r="F121" s="78"/>
      <c r="G121" s="78"/>
      <c r="H121" s="78"/>
      <c r="I121" s="79"/>
    </row>
    <row r="122" spans="1:9">
      <c r="A122" s="40"/>
      <c r="B122" s="88" t="s">
        <v>2054</v>
      </c>
      <c r="C122" s="89">
        <v>6.2751999999999999</v>
      </c>
      <c r="D122" s="46"/>
      <c r="E122" s="78"/>
      <c r="F122" s="78"/>
      <c r="G122" s="78"/>
      <c r="H122" s="78"/>
      <c r="I122" s="79"/>
    </row>
    <row r="123" spans="1:9">
      <c r="A123" s="40"/>
      <c r="B123" s="88" t="s">
        <v>2069</v>
      </c>
      <c r="C123" s="89">
        <v>7.2859999999999996</v>
      </c>
      <c r="D123" s="46"/>
      <c r="E123" s="78"/>
      <c r="F123" s="78"/>
      <c r="G123" s="78"/>
      <c r="H123" s="78"/>
      <c r="I123" s="79"/>
    </row>
    <row r="124" spans="1:9">
      <c r="A124" s="40"/>
      <c r="B124" s="45"/>
      <c r="C124" s="46"/>
      <c r="D124" s="46"/>
      <c r="E124" s="78"/>
      <c r="F124" s="78"/>
      <c r="G124" s="78"/>
      <c r="H124" s="78"/>
      <c r="I124" s="79"/>
    </row>
    <row r="125" spans="1:9">
      <c r="A125" s="40"/>
      <c r="B125" s="45" t="s">
        <v>2057</v>
      </c>
      <c r="C125" s="46"/>
      <c r="D125" s="46"/>
      <c r="E125" s="78"/>
      <c r="F125" s="78"/>
      <c r="G125" s="78"/>
      <c r="H125" s="78"/>
      <c r="I125" s="79"/>
    </row>
    <row r="126" spans="1:9">
      <c r="A126" s="40"/>
      <c r="B126" s="45" t="s">
        <v>2093</v>
      </c>
      <c r="C126" s="46"/>
      <c r="D126" s="46"/>
      <c r="E126" s="78"/>
      <c r="F126" s="78"/>
      <c r="G126" s="78"/>
      <c r="H126" s="78"/>
      <c r="I126" s="79"/>
    </row>
    <row r="127" spans="1:9">
      <c r="A127" s="40"/>
      <c r="B127" s="45" t="s">
        <v>2089</v>
      </c>
      <c r="C127" s="46"/>
      <c r="D127" s="46"/>
      <c r="E127" s="78"/>
      <c r="F127" s="78"/>
      <c r="G127" s="78"/>
      <c r="H127" s="78"/>
      <c r="I127" s="79"/>
    </row>
    <row r="128" spans="1:9">
      <c r="A128" s="40"/>
      <c r="B128" s="45" t="s">
        <v>2072</v>
      </c>
      <c r="C128" s="46"/>
      <c r="D128" s="46"/>
      <c r="E128" s="78"/>
      <c r="F128" s="78"/>
      <c r="G128" s="78"/>
      <c r="H128" s="78"/>
      <c r="I128" s="79"/>
    </row>
    <row r="129" spans="1:9">
      <c r="A129" s="40"/>
      <c r="B129" s="45" t="s">
        <v>2119</v>
      </c>
      <c r="C129" s="46"/>
      <c r="D129" s="46"/>
      <c r="E129" s="78"/>
      <c r="F129" s="78"/>
      <c r="G129" s="78"/>
      <c r="H129" s="78"/>
      <c r="I129" s="79"/>
    </row>
    <row r="130" spans="1:9">
      <c r="A130" s="40"/>
      <c r="B130" s="71" t="s">
        <v>2058</v>
      </c>
      <c r="C130" s="55"/>
      <c r="D130" s="55"/>
      <c r="E130" s="81"/>
      <c r="F130" s="81"/>
      <c r="G130" s="81"/>
      <c r="H130" s="81"/>
      <c r="I130" s="82"/>
    </row>
    <row r="131" spans="1:9">
      <c r="A131" s="40"/>
      <c r="B131" s="47"/>
      <c r="C131" s="47"/>
      <c r="D131" s="47"/>
      <c r="E131" s="47"/>
      <c r="F131" s="47"/>
      <c r="G131" s="47"/>
      <c r="H131" s="47"/>
      <c r="I131" s="47"/>
    </row>
    <row r="132" spans="1:9" ht="13" customHeight="1">
      <c r="A132" s="4"/>
      <c r="B132" s="142"/>
      <c r="C132" s="142"/>
      <c r="D132" s="142"/>
      <c r="E132" s="142"/>
      <c r="F132" s="142"/>
      <c r="G132" s="142"/>
      <c r="H132" s="142"/>
      <c r="I132" s="142"/>
    </row>
    <row r="133" spans="1:9" ht="13" customHeight="1">
      <c r="A133" s="4"/>
      <c r="B133" s="4"/>
      <c r="C133" s="143" t="s">
        <v>1527</v>
      </c>
      <c r="D133" s="143"/>
      <c r="E133" s="143"/>
      <c r="F133" s="143"/>
      <c r="G133" s="4"/>
      <c r="H133" s="4"/>
      <c r="I133" s="4"/>
    </row>
    <row r="134" spans="1:9" ht="13" customHeight="1">
      <c r="A134" s="4"/>
      <c r="B134" s="37" t="s">
        <v>844</v>
      </c>
      <c r="C134" s="143" t="s">
        <v>845</v>
      </c>
      <c r="D134" s="143"/>
      <c r="E134" s="143"/>
      <c r="F134" s="143"/>
      <c r="G134" s="4"/>
      <c r="H134" s="4"/>
      <c r="I134" s="4"/>
    </row>
    <row r="135" spans="1:9" ht="135" customHeight="1">
      <c r="A135" s="4"/>
      <c r="B135" s="38"/>
      <c r="C135" s="140"/>
      <c r="D135" s="140"/>
      <c r="E135" s="4"/>
      <c r="F135" s="4"/>
      <c r="G135" s="4"/>
      <c r="H135" s="4"/>
      <c r="I135" s="4"/>
    </row>
  </sheetData>
  <mergeCells count="6">
    <mergeCell ref="C135:D135"/>
    <mergeCell ref="B97:I97"/>
    <mergeCell ref="B98:I98"/>
    <mergeCell ref="B132:I132"/>
    <mergeCell ref="C133:F133"/>
    <mergeCell ref="C134:F134"/>
  </mergeCells>
  <hyperlinks>
    <hyperlink ref="A1" location="BajajFinservLiquidFund" display="BFLIQ" xr:uid="{00000000-0004-0000-0D00-000000000000}"/>
    <hyperlink ref="B1" location="BajajFinservLiquidFund" display="Bajaj Finserv Liquid Fund" xr:uid="{00000000-0004-0000-0D00-000001000000}"/>
  </hyperlinks>
  <pageMargins left="0" right="0" top="0" bottom="0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I155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26</v>
      </c>
      <c r="B1" s="3" t="s">
        <v>27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60</v>
      </c>
      <c r="B7" s="17" t="s">
        <v>61</v>
      </c>
      <c r="C7" s="13" t="s">
        <v>62</v>
      </c>
      <c r="D7" s="13" t="s">
        <v>63</v>
      </c>
      <c r="E7" s="18">
        <v>890510</v>
      </c>
      <c r="F7" s="19">
        <v>12246.2935</v>
      </c>
      <c r="G7" s="20">
        <v>5.0999999999999997E-2</v>
      </c>
      <c r="H7" s="21"/>
      <c r="I7" s="22"/>
    </row>
    <row r="8" spans="1:9" ht="13" customHeight="1">
      <c r="A8" s="16" t="s">
        <v>64</v>
      </c>
      <c r="B8" s="17" t="s">
        <v>65</v>
      </c>
      <c r="C8" s="13" t="s">
        <v>66</v>
      </c>
      <c r="D8" s="13" t="s">
        <v>63</v>
      </c>
      <c r="E8" s="18">
        <v>1351116</v>
      </c>
      <c r="F8" s="19">
        <v>10781.230100000001</v>
      </c>
      <c r="G8" s="20">
        <v>4.4900000000000002E-2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621061</v>
      </c>
      <c r="F9" s="19">
        <v>8035.9083000000001</v>
      </c>
      <c r="G9" s="20">
        <v>3.3399999999999999E-2</v>
      </c>
      <c r="H9" s="21"/>
      <c r="I9" s="22"/>
    </row>
    <row r="10" spans="1:9" ht="13" customHeight="1">
      <c r="A10" s="16" t="s">
        <v>249</v>
      </c>
      <c r="B10" s="17" t="s">
        <v>250</v>
      </c>
      <c r="C10" s="13" t="s">
        <v>251</v>
      </c>
      <c r="D10" s="13" t="s">
        <v>63</v>
      </c>
      <c r="E10" s="18">
        <v>2433503</v>
      </c>
      <c r="F10" s="19">
        <v>8031.7767000000003</v>
      </c>
      <c r="G10" s="20">
        <v>3.3399999999999999E-2</v>
      </c>
      <c r="H10" s="21"/>
      <c r="I10" s="22"/>
    </row>
    <row r="11" spans="1:9" ht="13" customHeight="1">
      <c r="A11" s="16" t="s">
        <v>1106</v>
      </c>
      <c r="B11" s="17" t="s">
        <v>1107</v>
      </c>
      <c r="C11" s="13" t="s">
        <v>1108</v>
      </c>
      <c r="D11" s="13" t="s">
        <v>178</v>
      </c>
      <c r="E11" s="18">
        <v>1566504</v>
      </c>
      <c r="F11" s="19">
        <v>7990.7368999999999</v>
      </c>
      <c r="G11" s="20">
        <v>3.3300000000000003E-2</v>
      </c>
      <c r="H11" s="21"/>
      <c r="I11" s="22"/>
    </row>
    <row r="12" spans="1:9" ht="13" customHeight="1">
      <c r="A12" s="16" t="s">
        <v>445</v>
      </c>
      <c r="B12" s="17" t="s">
        <v>446</v>
      </c>
      <c r="C12" s="13" t="s">
        <v>447</v>
      </c>
      <c r="D12" s="13" t="s">
        <v>156</v>
      </c>
      <c r="E12" s="18">
        <v>113616</v>
      </c>
      <c r="F12" s="19">
        <v>7474.7965999999997</v>
      </c>
      <c r="G12" s="20">
        <v>3.1099999999999999E-2</v>
      </c>
      <c r="H12" s="21"/>
      <c r="I12" s="22"/>
    </row>
    <row r="13" spans="1:9" ht="13" customHeight="1">
      <c r="A13" s="16" t="s">
        <v>1100</v>
      </c>
      <c r="B13" s="17" t="s">
        <v>1101</v>
      </c>
      <c r="C13" s="13" t="s">
        <v>1102</v>
      </c>
      <c r="D13" s="13" t="s">
        <v>286</v>
      </c>
      <c r="E13" s="18">
        <v>1169682</v>
      </c>
      <c r="F13" s="19">
        <v>7250.8586999999998</v>
      </c>
      <c r="G13" s="20">
        <v>3.0200000000000001E-2</v>
      </c>
      <c r="H13" s="21"/>
      <c r="I13" s="22"/>
    </row>
    <row r="14" spans="1:9" ht="13" customHeight="1">
      <c r="A14" s="16" t="s">
        <v>1115</v>
      </c>
      <c r="B14" s="17" t="s">
        <v>1116</v>
      </c>
      <c r="C14" s="13" t="s">
        <v>1117</v>
      </c>
      <c r="D14" s="13" t="s">
        <v>1118</v>
      </c>
      <c r="E14" s="18">
        <v>601089</v>
      </c>
      <c r="F14" s="19">
        <v>7076.6207999999997</v>
      </c>
      <c r="G14" s="20">
        <v>2.9399999999999999E-2</v>
      </c>
      <c r="H14" s="21"/>
      <c r="I14" s="22"/>
    </row>
    <row r="15" spans="1:9" ht="13" customHeight="1">
      <c r="A15" s="16" t="s">
        <v>189</v>
      </c>
      <c r="B15" s="17" t="s">
        <v>190</v>
      </c>
      <c r="C15" s="13" t="s">
        <v>191</v>
      </c>
      <c r="D15" s="13" t="s">
        <v>74</v>
      </c>
      <c r="E15" s="18">
        <v>668944</v>
      </c>
      <c r="F15" s="19">
        <v>6971.3999000000003</v>
      </c>
      <c r="G15" s="20">
        <v>2.9000000000000001E-2</v>
      </c>
      <c r="H15" s="21"/>
      <c r="I15" s="22"/>
    </row>
    <row r="16" spans="1:9" ht="13" customHeight="1">
      <c r="A16" s="16" t="s">
        <v>107</v>
      </c>
      <c r="B16" s="17" t="s">
        <v>108</v>
      </c>
      <c r="C16" s="13" t="s">
        <v>109</v>
      </c>
      <c r="D16" s="13" t="s">
        <v>110</v>
      </c>
      <c r="E16" s="18">
        <v>2372272</v>
      </c>
      <c r="F16" s="19">
        <v>6807.2344999999996</v>
      </c>
      <c r="G16" s="20">
        <v>2.8299999999999999E-2</v>
      </c>
      <c r="H16" s="21"/>
      <c r="I16" s="22"/>
    </row>
    <row r="17" spans="1:9" ht="13" customHeight="1">
      <c r="A17" s="16" t="s">
        <v>866</v>
      </c>
      <c r="B17" s="17" t="s">
        <v>867</v>
      </c>
      <c r="C17" s="13" t="s">
        <v>868</v>
      </c>
      <c r="D17" s="13" t="s">
        <v>82</v>
      </c>
      <c r="E17" s="18">
        <v>1908945</v>
      </c>
      <c r="F17" s="19">
        <v>6723.3042999999998</v>
      </c>
      <c r="G17" s="20">
        <v>2.8000000000000001E-2</v>
      </c>
      <c r="H17" s="21"/>
      <c r="I17" s="22"/>
    </row>
    <row r="18" spans="1:9" ht="13" customHeight="1">
      <c r="A18" s="16" t="s">
        <v>856</v>
      </c>
      <c r="B18" s="17" t="s">
        <v>857</v>
      </c>
      <c r="C18" s="13" t="s">
        <v>858</v>
      </c>
      <c r="D18" s="13" t="s">
        <v>286</v>
      </c>
      <c r="E18" s="18">
        <v>158278</v>
      </c>
      <c r="F18" s="19">
        <v>6631.3734000000004</v>
      </c>
      <c r="G18" s="20">
        <v>2.76E-2</v>
      </c>
      <c r="H18" s="21"/>
      <c r="I18" s="22"/>
    </row>
    <row r="19" spans="1:9" ht="13" customHeight="1">
      <c r="A19" s="16" t="s">
        <v>212</v>
      </c>
      <c r="B19" s="17" t="s">
        <v>213</v>
      </c>
      <c r="C19" s="13" t="s">
        <v>214</v>
      </c>
      <c r="D19" s="13" t="s">
        <v>63</v>
      </c>
      <c r="E19" s="18">
        <v>645150</v>
      </c>
      <c r="F19" s="19">
        <v>6625.0454</v>
      </c>
      <c r="G19" s="20">
        <v>2.76E-2</v>
      </c>
      <c r="H19" s="21"/>
      <c r="I19" s="22"/>
    </row>
    <row r="20" spans="1:9" ht="13" customHeight="1">
      <c r="A20" s="16" t="s">
        <v>1122</v>
      </c>
      <c r="B20" s="17" t="s">
        <v>1123</v>
      </c>
      <c r="C20" s="13" t="s">
        <v>1124</v>
      </c>
      <c r="D20" s="13" t="s">
        <v>1118</v>
      </c>
      <c r="E20" s="18">
        <v>15567</v>
      </c>
      <c r="F20" s="19">
        <v>6440.0679</v>
      </c>
      <c r="G20" s="20">
        <v>2.6800000000000001E-2</v>
      </c>
      <c r="H20" s="21"/>
      <c r="I20" s="22"/>
    </row>
    <row r="21" spans="1:9" ht="13" customHeight="1">
      <c r="A21" s="16" t="s">
        <v>345</v>
      </c>
      <c r="B21" s="17" t="s">
        <v>346</v>
      </c>
      <c r="C21" s="13" t="s">
        <v>347</v>
      </c>
      <c r="D21" s="13" t="s">
        <v>286</v>
      </c>
      <c r="E21" s="18">
        <v>568529</v>
      </c>
      <c r="F21" s="19">
        <v>6184.4584999999997</v>
      </c>
      <c r="G21" s="20">
        <v>2.5700000000000001E-2</v>
      </c>
      <c r="H21" s="21"/>
      <c r="I21" s="22"/>
    </row>
    <row r="22" spans="1:9" ht="13" customHeight="1">
      <c r="A22" s="16" t="s">
        <v>100</v>
      </c>
      <c r="B22" s="17" t="s">
        <v>101</v>
      </c>
      <c r="C22" s="13" t="s">
        <v>102</v>
      </c>
      <c r="D22" s="13" t="s">
        <v>63</v>
      </c>
      <c r="E22" s="18">
        <v>436922</v>
      </c>
      <c r="F22" s="19">
        <v>5879.6593999999996</v>
      </c>
      <c r="G22" s="20">
        <v>2.4500000000000001E-2</v>
      </c>
      <c r="H22" s="21"/>
      <c r="I22" s="22"/>
    </row>
    <row r="23" spans="1:9" ht="13" customHeight="1">
      <c r="A23" s="16" t="s">
        <v>1233</v>
      </c>
      <c r="B23" s="17" t="s">
        <v>1234</v>
      </c>
      <c r="C23" s="13" t="s">
        <v>1235</v>
      </c>
      <c r="D23" s="13" t="s">
        <v>125</v>
      </c>
      <c r="E23" s="18">
        <v>112130</v>
      </c>
      <c r="F23" s="19">
        <v>5785.3473999999997</v>
      </c>
      <c r="G23" s="20">
        <v>2.41E-2</v>
      </c>
      <c r="H23" s="21"/>
      <c r="I23" s="22"/>
    </row>
    <row r="24" spans="1:9" ht="13" customHeight="1">
      <c r="A24" s="16" t="s">
        <v>337</v>
      </c>
      <c r="B24" s="17" t="s">
        <v>338</v>
      </c>
      <c r="C24" s="13" t="s">
        <v>339</v>
      </c>
      <c r="D24" s="13" t="s">
        <v>340</v>
      </c>
      <c r="E24" s="18">
        <v>1898404</v>
      </c>
      <c r="F24" s="19">
        <v>5330.7183999999997</v>
      </c>
      <c r="G24" s="20">
        <v>2.2200000000000001E-2</v>
      </c>
      <c r="H24" s="21"/>
      <c r="I24" s="22"/>
    </row>
    <row r="25" spans="1:9" ht="13" customHeight="1">
      <c r="A25" s="16" t="s">
        <v>1088</v>
      </c>
      <c r="B25" s="17" t="s">
        <v>1089</v>
      </c>
      <c r="C25" s="13" t="s">
        <v>1090</v>
      </c>
      <c r="D25" s="13" t="s">
        <v>178</v>
      </c>
      <c r="E25" s="18">
        <v>323390</v>
      </c>
      <c r="F25" s="19">
        <v>5265.7593999999999</v>
      </c>
      <c r="G25" s="20">
        <v>2.1899999999999999E-2</v>
      </c>
      <c r="H25" s="21"/>
      <c r="I25" s="22"/>
    </row>
    <row r="26" spans="1:9" ht="13" customHeight="1">
      <c r="A26" s="16" t="s">
        <v>186</v>
      </c>
      <c r="B26" s="17" t="s">
        <v>187</v>
      </c>
      <c r="C26" s="13" t="s">
        <v>188</v>
      </c>
      <c r="D26" s="13" t="s">
        <v>78</v>
      </c>
      <c r="E26" s="18">
        <v>2689161</v>
      </c>
      <c r="F26" s="19">
        <v>5057.2362000000003</v>
      </c>
      <c r="G26" s="20">
        <v>2.1000000000000001E-2</v>
      </c>
      <c r="H26" s="21"/>
      <c r="I26" s="22"/>
    </row>
    <row r="27" spans="1:9" ht="13" customHeight="1">
      <c r="A27" s="16" t="s">
        <v>400</v>
      </c>
      <c r="B27" s="17" t="s">
        <v>401</v>
      </c>
      <c r="C27" s="13" t="s">
        <v>402</v>
      </c>
      <c r="D27" s="13" t="s">
        <v>156</v>
      </c>
      <c r="E27" s="18">
        <v>220241</v>
      </c>
      <c r="F27" s="19">
        <v>4854.7723999999998</v>
      </c>
      <c r="G27" s="20">
        <v>2.0199999999999999E-2</v>
      </c>
      <c r="H27" s="21"/>
      <c r="I27" s="22"/>
    </row>
    <row r="28" spans="1:9" ht="13" customHeight="1">
      <c r="A28" s="16" t="s">
        <v>847</v>
      </c>
      <c r="B28" s="17" t="s">
        <v>848</v>
      </c>
      <c r="C28" s="13" t="s">
        <v>849</v>
      </c>
      <c r="D28" s="13" t="s">
        <v>82</v>
      </c>
      <c r="E28" s="18">
        <v>46674</v>
      </c>
      <c r="F28" s="19">
        <v>4534.8458000000001</v>
      </c>
      <c r="G28" s="20">
        <v>1.89E-2</v>
      </c>
      <c r="H28" s="21"/>
      <c r="I28" s="22"/>
    </row>
    <row r="29" spans="1:9" ht="13" customHeight="1">
      <c r="A29" s="16" t="s">
        <v>1528</v>
      </c>
      <c r="B29" s="17" t="s">
        <v>1529</v>
      </c>
      <c r="C29" s="13" t="s">
        <v>1530</v>
      </c>
      <c r="D29" s="13" t="s">
        <v>118</v>
      </c>
      <c r="E29" s="18">
        <v>59760</v>
      </c>
      <c r="F29" s="19">
        <v>4369.0536000000002</v>
      </c>
      <c r="G29" s="20">
        <v>1.8200000000000001E-2</v>
      </c>
      <c r="H29" s="21"/>
      <c r="I29" s="22"/>
    </row>
    <row r="30" spans="1:9" ht="13" customHeight="1">
      <c r="A30" s="16" t="s">
        <v>308</v>
      </c>
      <c r="B30" s="17" t="s">
        <v>309</v>
      </c>
      <c r="C30" s="13" t="s">
        <v>310</v>
      </c>
      <c r="D30" s="13" t="s">
        <v>132</v>
      </c>
      <c r="E30" s="18">
        <v>440585</v>
      </c>
      <c r="F30" s="19">
        <v>4216.1782000000003</v>
      </c>
      <c r="G30" s="20">
        <v>1.7500000000000002E-2</v>
      </c>
      <c r="H30" s="21"/>
      <c r="I30" s="22"/>
    </row>
    <row r="31" spans="1:9" ht="13" customHeight="1">
      <c r="A31" s="16" t="s">
        <v>1172</v>
      </c>
      <c r="B31" s="17" t="s">
        <v>1173</v>
      </c>
      <c r="C31" s="13" t="s">
        <v>1174</v>
      </c>
      <c r="D31" s="13" t="s">
        <v>143</v>
      </c>
      <c r="E31" s="18">
        <v>305425</v>
      </c>
      <c r="F31" s="19">
        <v>4179.4357</v>
      </c>
      <c r="G31" s="20">
        <v>1.7399999999999999E-2</v>
      </c>
      <c r="H31" s="21"/>
      <c r="I31" s="22"/>
    </row>
    <row r="32" spans="1:9" ht="13" customHeight="1">
      <c r="A32" s="16" t="s">
        <v>373</v>
      </c>
      <c r="B32" s="17" t="s">
        <v>374</v>
      </c>
      <c r="C32" s="13" t="s">
        <v>375</v>
      </c>
      <c r="D32" s="13" t="s">
        <v>63</v>
      </c>
      <c r="E32" s="18">
        <v>1126125</v>
      </c>
      <c r="F32" s="19">
        <v>4155.9642999999996</v>
      </c>
      <c r="G32" s="20">
        <v>1.7299999999999999E-2</v>
      </c>
      <c r="H32" s="21"/>
      <c r="I32" s="22"/>
    </row>
    <row r="33" spans="1:9" ht="13" customHeight="1">
      <c r="A33" s="16" t="s">
        <v>1242</v>
      </c>
      <c r="B33" s="17" t="s">
        <v>1243</v>
      </c>
      <c r="C33" s="13" t="s">
        <v>1244</v>
      </c>
      <c r="D33" s="13" t="s">
        <v>156</v>
      </c>
      <c r="E33" s="18">
        <v>22108</v>
      </c>
      <c r="F33" s="19">
        <v>4107.4453000000003</v>
      </c>
      <c r="G33" s="20">
        <v>1.7100000000000001E-2</v>
      </c>
      <c r="H33" s="21"/>
      <c r="I33" s="22"/>
    </row>
    <row r="34" spans="1:9" ht="13" customHeight="1">
      <c r="A34" s="16" t="s">
        <v>869</v>
      </c>
      <c r="B34" s="17" t="s">
        <v>870</v>
      </c>
      <c r="C34" s="13" t="s">
        <v>871</v>
      </c>
      <c r="D34" s="13" t="s">
        <v>106</v>
      </c>
      <c r="E34" s="18">
        <v>861389</v>
      </c>
      <c r="F34" s="19">
        <v>3862.9850999999999</v>
      </c>
      <c r="G34" s="20">
        <v>1.61E-2</v>
      </c>
      <c r="H34" s="21"/>
      <c r="I34" s="22"/>
    </row>
    <row r="35" spans="1:9" ht="13" customHeight="1">
      <c r="A35" s="16" t="s">
        <v>1162</v>
      </c>
      <c r="B35" s="17" t="s">
        <v>1163</v>
      </c>
      <c r="C35" s="13" t="s">
        <v>1164</v>
      </c>
      <c r="D35" s="13" t="s">
        <v>344</v>
      </c>
      <c r="E35" s="18">
        <v>106220</v>
      </c>
      <c r="F35" s="19">
        <v>3702.5104999999999</v>
      </c>
      <c r="G35" s="20">
        <v>1.54E-2</v>
      </c>
      <c r="H35" s="21"/>
      <c r="I35" s="22"/>
    </row>
    <row r="36" spans="1:9" ht="13" customHeight="1">
      <c r="A36" s="16" t="s">
        <v>1153</v>
      </c>
      <c r="B36" s="17" t="s">
        <v>1154</v>
      </c>
      <c r="C36" s="13" t="s">
        <v>1155</v>
      </c>
      <c r="D36" s="13" t="s">
        <v>286</v>
      </c>
      <c r="E36" s="18">
        <v>292358</v>
      </c>
      <c r="F36" s="19">
        <v>3623.1927000000001</v>
      </c>
      <c r="G36" s="20">
        <v>1.5100000000000001E-2</v>
      </c>
      <c r="H36" s="21"/>
      <c r="I36" s="22"/>
    </row>
    <row r="37" spans="1:9" ht="13" customHeight="1">
      <c r="A37" s="16" t="s">
        <v>881</v>
      </c>
      <c r="B37" s="17" t="s">
        <v>882</v>
      </c>
      <c r="C37" s="13" t="s">
        <v>883</v>
      </c>
      <c r="D37" s="13" t="s">
        <v>185</v>
      </c>
      <c r="E37" s="18">
        <v>1989999</v>
      </c>
      <c r="F37" s="19">
        <v>3581.7991999999999</v>
      </c>
      <c r="G37" s="20">
        <v>1.49E-2</v>
      </c>
      <c r="H37" s="21"/>
      <c r="I37" s="22"/>
    </row>
    <row r="38" spans="1:9" ht="13" customHeight="1">
      <c r="A38" s="16" t="s">
        <v>397</v>
      </c>
      <c r="B38" s="17" t="s">
        <v>398</v>
      </c>
      <c r="C38" s="13" t="s">
        <v>399</v>
      </c>
      <c r="D38" s="13" t="s">
        <v>78</v>
      </c>
      <c r="E38" s="18">
        <v>278709</v>
      </c>
      <c r="F38" s="19">
        <v>3418.0871999999999</v>
      </c>
      <c r="G38" s="20">
        <v>1.4200000000000001E-2</v>
      </c>
      <c r="H38" s="21"/>
      <c r="I38" s="22"/>
    </row>
    <row r="39" spans="1:9" ht="13" customHeight="1">
      <c r="A39" s="16" t="s">
        <v>147</v>
      </c>
      <c r="B39" s="17" t="s">
        <v>148</v>
      </c>
      <c r="C39" s="13" t="s">
        <v>149</v>
      </c>
      <c r="D39" s="13" t="s">
        <v>74</v>
      </c>
      <c r="E39" s="18">
        <v>188293</v>
      </c>
      <c r="F39" s="19">
        <v>3351.9920000000002</v>
      </c>
      <c r="G39" s="20">
        <v>1.3899999999999999E-2</v>
      </c>
      <c r="H39" s="21"/>
      <c r="I39" s="22"/>
    </row>
    <row r="40" spans="1:9" ht="13" customHeight="1">
      <c r="A40" s="16" t="s">
        <v>175</v>
      </c>
      <c r="B40" s="17" t="s">
        <v>176</v>
      </c>
      <c r="C40" s="13" t="s">
        <v>177</v>
      </c>
      <c r="D40" s="13" t="s">
        <v>178</v>
      </c>
      <c r="E40" s="18">
        <v>72791</v>
      </c>
      <c r="F40" s="19">
        <v>3205.7156</v>
      </c>
      <c r="G40" s="20">
        <v>1.3299999999999999E-2</v>
      </c>
      <c r="H40" s="21"/>
      <c r="I40" s="22"/>
    </row>
    <row r="41" spans="1:9" ht="13" customHeight="1">
      <c r="A41" s="16" t="s">
        <v>966</v>
      </c>
      <c r="B41" s="17" t="s">
        <v>967</v>
      </c>
      <c r="C41" s="13" t="s">
        <v>968</v>
      </c>
      <c r="D41" s="13" t="s">
        <v>323</v>
      </c>
      <c r="E41" s="18">
        <v>176474</v>
      </c>
      <c r="F41" s="19">
        <v>3187.8263000000002</v>
      </c>
      <c r="G41" s="20">
        <v>1.3299999999999999E-2</v>
      </c>
      <c r="H41" s="21"/>
      <c r="I41" s="22"/>
    </row>
    <row r="42" spans="1:9" ht="13" customHeight="1">
      <c r="A42" s="16" t="s">
        <v>351</v>
      </c>
      <c r="B42" s="17" t="s">
        <v>352</v>
      </c>
      <c r="C42" s="13" t="s">
        <v>353</v>
      </c>
      <c r="D42" s="13" t="s">
        <v>125</v>
      </c>
      <c r="E42" s="18">
        <v>242120</v>
      </c>
      <c r="F42" s="19">
        <v>2544.6812</v>
      </c>
      <c r="G42" s="20">
        <v>1.06E-2</v>
      </c>
      <c r="H42" s="21"/>
      <c r="I42" s="22"/>
    </row>
    <row r="43" spans="1:9" ht="13" customHeight="1">
      <c r="A43" s="16" t="s">
        <v>1056</v>
      </c>
      <c r="B43" s="17" t="s">
        <v>1057</v>
      </c>
      <c r="C43" s="13" t="s">
        <v>1058</v>
      </c>
      <c r="D43" s="13" t="s">
        <v>460</v>
      </c>
      <c r="E43" s="18">
        <v>434550</v>
      </c>
      <c r="F43" s="19">
        <v>2500.4007000000001</v>
      </c>
      <c r="G43" s="20">
        <v>1.04E-2</v>
      </c>
      <c r="H43" s="21"/>
      <c r="I43" s="22"/>
    </row>
    <row r="44" spans="1:9" ht="13" customHeight="1">
      <c r="A44" s="16" t="s">
        <v>1251</v>
      </c>
      <c r="B44" s="17" t="s">
        <v>1252</v>
      </c>
      <c r="C44" s="13" t="s">
        <v>1253</v>
      </c>
      <c r="D44" s="13" t="s">
        <v>156</v>
      </c>
      <c r="E44" s="18">
        <v>1281027</v>
      </c>
      <c r="F44" s="19">
        <v>2153.2782999999999</v>
      </c>
      <c r="G44" s="20">
        <v>8.9999999999999993E-3</v>
      </c>
      <c r="H44" s="21"/>
      <c r="I44" s="22"/>
    </row>
    <row r="45" spans="1:9" ht="13" customHeight="1">
      <c r="A45" s="16" t="s">
        <v>850</v>
      </c>
      <c r="B45" s="17" t="s">
        <v>851</v>
      </c>
      <c r="C45" s="13" t="s">
        <v>852</v>
      </c>
      <c r="D45" s="13" t="s">
        <v>156</v>
      </c>
      <c r="E45" s="18">
        <v>84097</v>
      </c>
      <c r="F45" s="19">
        <v>2060.6288</v>
      </c>
      <c r="G45" s="20">
        <v>8.6E-3</v>
      </c>
      <c r="H45" s="21"/>
      <c r="I45" s="22"/>
    </row>
    <row r="46" spans="1:9" ht="13" customHeight="1">
      <c r="A46" s="16" t="s">
        <v>320</v>
      </c>
      <c r="B46" s="17" t="s">
        <v>321</v>
      </c>
      <c r="C46" s="13" t="s">
        <v>322</v>
      </c>
      <c r="D46" s="13" t="s">
        <v>323</v>
      </c>
      <c r="E46" s="18">
        <v>52203</v>
      </c>
      <c r="F46" s="19">
        <v>2017.9592</v>
      </c>
      <c r="G46" s="20">
        <v>8.3999999999999995E-3</v>
      </c>
      <c r="H46" s="21"/>
      <c r="I46" s="22"/>
    </row>
    <row r="47" spans="1:9" ht="13" customHeight="1">
      <c r="A47" s="16" t="s">
        <v>878</v>
      </c>
      <c r="B47" s="17" t="s">
        <v>879</v>
      </c>
      <c r="C47" s="13" t="s">
        <v>880</v>
      </c>
      <c r="D47" s="13" t="s">
        <v>272</v>
      </c>
      <c r="E47" s="18">
        <v>1344982</v>
      </c>
      <c r="F47" s="19">
        <v>1814.6496999999999</v>
      </c>
      <c r="G47" s="20">
        <v>7.6E-3</v>
      </c>
      <c r="H47" s="21"/>
      <c r="I47" s="22"/>
    </row>
    <row r="48" spans="1:9" ht="13" customHeight="1">
      <c r="A48" s="16" t="s">
        <v>1159</v>
      </c>
      <c r="B48" s="17" t="s">
        <v>1160</v>
      </c>
      <c r="C48" s="13" t="s">
        <v>1161</v>
      </c>
      <c r="D48" s="13" t="s">
        <v>344</v>
      </c>
      <c r="E48" s="18">
        <v>279008</v>
      </c>
      <c r="F48" s="19">
        <v>1680.3257000000001</v>
      </c>
      <c r="G48" s="20">
        <v>7.0000000000000001E-3</v>
      </c>
      <c r="H48" s="21"/>
      <c r="I48" s="22"/>
    </row>
    <row r="49" spans="1:9" ht="13" customHeight="1">
      <c r="A49" s="16" t="s">
        <v>161</v>
      </c>
      <c r="B49" s="17" t="s">
        <v>162</v>
      </c>
      <c r="C49" s="13" t="s">
        <v>163</v>
      </c>
      <c r="D49" s="13" t="s">
        <v>164</v>
      </c>
      <c r="E49" s="18">
        <v>608228</v>
      </c>
      <c r="F49" s="19">
        <v>1609.3713</v>
      </c>
      <c r="G49" s="20">
        <v>6.7000000000000002E-3</v>
      </c>
      <c r="H49" s="21"/>
      <c r="I49" s="22"/>
    </row>
    <row r="50" spans="1:9" ht="13" customHeight="1">
      <c r="A50" s="16" t="s">
        <v>470</v>
      </c>
      <c r="B50" s="17" t="s">
        <v>471</v>
      </c>
      <c r="C50" s="13" t="s">
        <v>472</v>
      </c>
      <c r="D50" s="13" t="s">
        <v>178</v>
      </c>
      <c r="E50" s="18">
        <v>11152</v>
      </c>
      <c r="F50" s="19">
        <v>1329.3184000000001</v>
      </c>
      <c r="G50" s="20">
        <v>5.4999999999999997E-3</v>
      </c>
      <c r="H50" s="21"/>
      <c r="I50" s="22"/>
    </row>
    <row r="51" spans="1:9" ht="13" customHeight="1">
      <c r="A51" s="16" t="s">
        <v>1190</v>
      </c>
      <c r="B51" s="17" t="s">
        <v>1191</v>
      </c>
      <c r="C51" s="13" t="s">
        <v>1192</v>
      </c>
      <c r="D51" s="13" t="s">
        <v>125</v>
      </c>
      <c r="E51" s="18">
        <v>40000</v>
      </c>
      <c r="F51" s="19">
        <v>1294.3599999999999</v>
      </c>
      <c r="G51" s="20">
        <v>5.4000000000000003E-3</v>
      </c>
      <c r="H51" s="21"/>
      <c r="I51" s="22"/>
    </row>
    <row r="52" spans="1:9" ht="13" customHeight="1">
      <c r="A52" s="16" t="s">
        <v>1531</v>
      </c>
      <c r="B52" s="17" t="s">
        <v>1532</v>
      </c>
      <c r="C52" s="13" t="s">
        <v>1533</v>
      </c>
      <c r="D52" s="13" t="s">
        <v>125</v>
      </c>
      <c r="E52" s="18">
        <v>24683</v>
      </c>
      <c r="F52" s="19">
        <v>1220.3275000000001</v>
      </c>
      <c r="G52" s="20">
        <v>5.1000000000000004E-3</v>
      </c>
      <c r="H52" s="21"/>
      <c r="I52" s="22"/>
    </row>
    <row r="53" spans="1:9" ht="13" customHeight="1">
      <c r="A53" s="16" t="s">
        <v>348</v>
      </c>
      <c r="B53" s="17" t="s">
        <v>349</v>
      </c>
      <c r="C53" s="13" t="s">
        <v>350</v>
      </c>
      <c r="D53" s="13" t="s">
        <v>323</v>
      </c>
      <c r="E53" s="18">
        <v>41976</v>
      </c>
      <c r="F53" s="19">
        <v>1190.9431</v>
      </c>
      <c r="G53" s="20">
        <v>5.0000000000000001E-3</v>
      </c>
      <c r="H53" s="21"/>
      <c r="I53" s="22"/>
    </row>
    <row r="54" spans="1:9" ht="13" customHeight="1">
      <c r="A54" s="16" t="s">
        <v>1175</v>
      </c>
      <c r="B54" s="17" t="s">
        <v>1176</v>
      </c>
      <c r="C54" s="13" t="s">
        <v>1177</v>
      </c>
      <c r="D54" s="13" t="s">
        <v>323</v>
      </c>
      <c r="E54" s="18">
        <v>575000</v>
      </c>
      <c r="F54" s="19">
        <v>1161.9024999999999</v>
      </c>
      <c r="G54" s="20">
        <v>4.7999999999999996E-3</v>
      </c>
      <c r="H54" s="21"/>
      <c r="I54" s="22"/>
    </row>
    <row r="55" spans="1:9" ht="13" customHeight="1">
      <c r="A55" s="16" t="s">
        <v>893</v>
      </c>
      <c r="B55" s="17" t="s">
        <v>894</v>
      </c>
      <c r="C55" s="13" t="s">
        <v>895</v>
      </c>
      <c r="D55" s="13" t="s">
        <v>435</v>
      </c>
      <c r="E55" s="18">
        <v>114210</v>
      </c>
      <c r="F55" s="19">
        <v>1142.5568000000001</v>
      </c>
      <c r="G55" s="20">
        <v>4.7999999999999996E-3</v>
      </c>
      <c r="H55" s="21"/>
      <c r="I55" s="22"/>
    </row>
    <row r="56" spans="1:9" ht="13" customHeight="1">
      <c r="A56" s="16" t="s">
        <v>1187</v>
      </c>
      <c r="B56" s="17" t="s">
        <v>1188</v>
      </c>
      <c r="C56" s="13" t="s">
        <v>1189</v>
      </c>
      <c r="D56" s="13" t="s">
        <v>195</v>
      </c>
      <c r="E56" s="18">
        <v>844902</v>
      </c>
      <c r="F56" s="19">
        <v>1121.6074000000001</v>
      </c>
      <c r="G56" s="20">
        <v>4.7000000000000002E-3</v>
      </c>
      <c r="H56" s="21"/>
      <c r="I56" s="22"/>
    </row>
    <row r="57" spans="1:9" ht="13" customHeight="1">
      <c r="A57" s="16" t="s">
        <v>875</v>
      </c>
      <c r="B57" s="17" t="s">
        <v>876</v>
      </c>
      <c r="C57" s="13" t="s">
        <v>877</v>
      </c>
      <c r="D57" s="13" t="s">
        <v>96</v>
      </c>
      <c r="E57" s="18">
        <v>2744951</v>
      </c>
      <c r="F57" s="19">
        <v>1105.6663000000001</v>
      </c>
      <c r="G57" s="20">
        <v>4.5999999999999999E-3</v>
      </c>
      <c r="H57" s="21"/>
      <c r="I57" s="22"/>
    </row>
    <row r="58" spans="1:9" ht="13" customHeight="1">
      <c r="A58" s="16" t="s">
        <v>1140</v>
      </c>
      <c r="B58" s="17" t="s">
        <v>1141</v>
      </c>
      <c r="C58" s="13" t="s">
        <v>1142</v>
      </c>
      <c r="D58" s="13" t="s">
        <v>286</v>
      </c>
      <c r="E58" s="18">
        <v>244110</v>
      </c>
      <c r="F58" s="19">
        <v>946.17039999999997</v>
      </c>
      <c r="G58" s="20">
        <v>3.8999999999999998E-3</v>
      </c>
      <c r="H58" s="21"/>
      <c r="I58" s="22"/>
    </row>
    <row r="59" spans="1:9" ht="13" customHeight="1">
      <c r="A59" s="16" t="s">
        <v>1534</v>
      </c>
      <c r="B59" s="17" t="s">
        <v>1535</v>
      </c>
      <c r="C59" s="13" t="s">
        <v>1536</v>
      </c>
      <c r="D59" s="13" t="s">
        <v>211</v>
      </c>
      <c r="E59" s="18">
        <v>56665</v>
      </c>
      <c r="F59" s="19">
        <v>886.5806</v>
      </c>
      <c r="G59" s="20">
        <v>3.7000000000000002E-3</v>
      </c>
      <c r="H59" s="21"/>
      <c r="I59" s="22"/>
    </row>
    <row r="60" spans="1:9" ht="13" customHeight="1">
      <c r="A60" s="16" t="s">
        <v>1128</v>
      </c>
      <c r="B60" s="17" t="s">
        <v>1129</v>
      </c>
      <c r="C60" s="13" t="s">
        <v>1130</v>
      </c>
      <c r="D60" s="13" t="s">
        <v>178</v>
      </c>
      <c r="E60" s="18">
        <v>11519</v>
      </c>
      <c r="F60" s="19">
        <v>743.14829999999995</v>
      </c>
      <c r="G60" s="20">
        <v>3.0999999999999999E-3</v>
      </c>
      <c r="H60" s="21"/>
      <c r="I60" s="22"/>
    </row>
    <row r="61" spans="1:9" ht="13" customHeight="1">
      <c r="A61" s="16" t="s">
        <v>179</v>
      </c>
      <c r="B61" s="17" t="s">
        <v>180</v>
      </c>
      <c r="C61" s="13" t="s">
        <v>181</v>
      </c>
      <c r="D61" s="13" t="s">
        <v>156</v>
      </c>
      <c r="E61" s="18">
        <v>39000</v>
      </c>
      <c r="F61" s="19">
        <v>726.375</v>
      </c>
      <c r="G61" s="20">
        <v>3.0000000000000001E-3</v>
      </c>
      <c r="H61" s="21"/>
      <c r="I61" s="22"/>
    </row>
    <row r="62" spans="1:9" ht="13" customHeight="1">
      <c r="A62" s="16" t="s">
        <v>103</v>
      </c>
      <c r="B62" s="17" t="s">
        <v>104</v>
      </c>
      <c r="C62" s="13" t="s">
        <v>105</v>
      </c>
      <c r="D62" s="13" t="s">
        <v>106</v>
      </c>
      <c r="E62" s="18">
        <v>133397</v>
      </c>
      <c r="F62" s="19">
        <v>711.20609999999999</v>
      </c>
      <c r="G62" s="20">
        <v>3.0000000000000001E-3</v>
      </c>
      <c r="H62" s="21"/>
      <c r="I62" s="22"/>
    </row>
    <row r="63" spans="1:9" ht="13" customHeight="1">
      <c r="A63" s="16" t="s">
        <v>945</v>
      </c>
      <c r="B63" s="17" t="s">
        <v>946</v>
      </c>
      <c r="C63" s="13" t="s">
        <v>947</v>
      </c>
      <c r="D63" s="13" t="s">
        <v>74</v>
      </c>
      <c r="E63" s="18">
        <v>300000</v>
      </c>
      <c r="F63" s="19">
        <v>615.05999999999995</v>
      </c>
      <c r="G63" s="20">
        <v>2.5999999999999999E-3</v>
      </c>
      <c r="H63" s="21"/>
      <c r="I63" s="22"/>
    </row>
    <row r="64" spans="1:9" ht="13" customHeight="1">
      <c r="A64" s="16" t="s">
        <v>192</v>
      </c>
      <c r="B64" s="17" t="s">
        <v>193</v>
      </c>
      <c r="C64" s="13" t="s">
        <v>194</v>
      </c>
      <c r="D64" s="13" t="s">
        <v>195</v>
      </c>
      <c r="E64" s="18">
        <v>14700</v>
      </c>
      <c r="F64" s="19">
        <v>609.07979999999998</v>
      </c>
      <c r="G64" s="20">
        <v>2.5000000000000001E-3</v>
      </c>
      <c r="H64" s="21"/>
      <c r="I64" s="22"/>
    </row>
    <row r="65" spans="1:9" ht="13" customHeight="1">
      <c r="A65" s="16" t="s">
        <v>933</v>
      </c>
      <c r="B65" s="17" t="s">
        <v>934</v>
      </c>
      <c r="C65" s="13" t="s">
        <v>935</v>
      </c>
      <c r="D65" s="13" t="s">
        <v>323</v>
      </c>
      <c r="E65" s="18">
        <v>19291</v>
      </c>
      <c r="F65" s="19">
        <v>577.61109999999996</v>
      </c>
      <c r="G65" s="20">
        <v>2.3999999999999998E-3</v>
      </c>
      <c r="H65" s="21"/>
      <c r="I65" s="22"/>
    </row>
    <row r="66" spans="1:9" ht="13" customHeight="1">
      <c r="A66" s="16" t="s">
        <v>1181</v>
      </c>
      <c r="B66" s="17" t="s">
        <v>1182</v>
      </c>
      <c r="C66" s="13" t="s">
        <v>1183</v>
      </c>
      <c r="D66" s="13" t="s">
        <v>286</v>
      </c>
      <c r="E66" s="18">
        <v>25871</v>
      </c>
      <c r="F66" s="19">
        <v>564.09130000000005</v>
      </c>
      <c r="G66" s="20">
        <v>2.3E-3</v>
      </c>
      <c r="H66" s="21"/>
      <c r="I66" s="22"/>
    </row>
    <row r="67" spans="1:9" ht="13" customHeight="1">
      <c r="A67" s="16" t="s">
        <v>1199</v>
      </c>
      <c r="B67" s="17" t="s">
        <v>1200</v>
      </c>
      <c r="C67" s="13" t="s">
        <v>1201</v>
      </c>
      <c r="D67" s="13" t="s">
        <v>435</v>
      </c>
      <c r="E67" s="18">
        <v>38000</v>
      </c>
      <c r="F67" s="19">
        <v>556.96600000000001</v>
      </c>
      <c r="G67" s="20">
        <v>2.3E-3</v>
      </c>
      <c r="H67" s="21"/>
      <c r="I67" s="22"/>
    </row>
    <row r="68" spans="1:9" ht="13" customHeight="1">
      <c r="A68" s="16" t="s">
        <v>1310</v>
      </c>
      <c r="B68" s="17" t="s">
        <v>1311</v>
      </c>
      <c r="C68" s="13" t="s">
        <v>1312</v>
      </c>
      <c r="D68" s="13" t="s">
        <v>118</v>
      </c>
      <c r="E68" s="18">
        <v>6905</v>
      </c>
      <c r="F68" s="19">
        <v>530.78740000000005</v>
      </c>
      <c r="G68" s="20">
        <v>2.2000000000000001E-3</v>
      </c>
      <c r="H68" s="21"/>
      <c r="I68" s="22"/>
    </row>
    <row r="69" spans="1:9" ht="13" customHeight="1">
      <c r="A69" s="16" t="s">
        <v>1537</v>
      </c>
      <c r="B69" s="17" t="s">
        <v>1538</v>
      </c>
      <c r="C69" s="13" t="s">
        <v>1539</v>
      </c>
      <c r="D69" s="13" t="s">
        <v>435</v>
      </c>
      <c r="E69" s="18">
        <v>11825</v>
      </c>
      <c r="F69" s="19">
        <v>511.60860000000002</v>
      </c>
      <c r="G69" s="20">
        <v>2.0999999999999999E-3</v>
      </c>
      <c r="H69" s="21"/>
      <c r="I69" s="22"/>
    </row>
    <row r="70" spans="1:9" ht="13" customHeight="1">
      <c r="A70" s="16" t="s">
        <v>144</v>
      </c>
      <c r="B70" s="17" t="s">
        <v>145</v>
      </c>
      <c r="C70" s="13" t="s">
        <v>146</v>
      </c>
      <c r="D70" s="13" t="s">
        <v>63</v>
      </c>
      <c r="E70" s="18">
        <v>250000</v>
      </c>
      <c r="F70" s="19">
        <v>510.45</v>
      </c>
      <c r="G70" s="20">
        <v>2.0999999999999999E-3</v>
      </c>
      <c r="H70" s="21"/>
      <c r="I70" s="22"/>
    </row>
    <row r="71" spans="1:9" ht="13" customHeight="1">
      <c r="A71" s="16" t="s">
        <v>902</v>
      </c>
      <c r="B71" s="17" t="s">
        <v>903</v>
      </c>
      <c r="C71" s="13" t="s">
        <v>904</v>
      </c>
      <c r="D71" s="13" t="s">
        <v>78</v>
      </c>
      <c r="E71" s="18">
        <v>744951</v>
      </c>
      <c r="F71" s="19">
        <v>262.66969999999998</v>
      </c>
      <c r="G71" s="20">
        <v>1.1000000000000001E-3</v>
      </c>
      <c r="H71" s="21"/>
      <c r="I71" s="22"/>
    </row>
    <row r="72" spans="1:9" ht="13" customHeight="1">
      <c r="A72" s="16" t="s">
        <v>1076</v>
      </c>
      <c r="B72" s="17" t="s">
        <v>1077</v>
      </c>
      <c r="C72" s="13" t="s">
        <v>1078</v>
      </c>
      <c r="D72" s="13" t="s">
        <v>211</v>
      </c>
      <c r="E72" s="18">
        <v>4987</v>
      </c>
      <c r="F72" s="19">
        <v>66.007900000000006</v>
      </c>
      <c r="G72" s="20">
        <v>2.9999999999999997E-4</v>
      </c>
      <c r="H72" s="21"/>
      <c r="I72" s="22"/>
    </row>
    <row r="73" spans="1:9" ht="13" customHeight="1">
      <c r="A73" s="4"/>
      <c r="B73" s="12" t="s">
        <v>477</v>
      </c>
      <c r="C73" s="13"/>
      <c r="D73" s="13"/>
      <c r="E73" s="13"/>
      <c r="F73" s="23">
        <v>235707.4191</v>
      </c>
      <c r="G73" s="24">
        <f>ROUND(SUM(G1:G72),4)</f>
        <v>0.98099999999999998</v>
      </c>
      <c r="H73" s="25"/>
      <c r="I73" s="26"/>
    </row>
    <row r="74" spans="1:9" ht="13" customHeight="1">
      <c r="A74" s="4"/>
      <c r="B74" s="27" t="s">
        <v>478</v>
      </c>
      <c r="C74" s="1"/>
      <c r="D74" s="1"/>
      <c r="E74" s="1"/>
      <c r="F74" s="25" t="s">
        <v>479</v>
      </c>
      <c r="G74" s="25" t="s">
        <v>479</v>
      </c>
      <c r="H74" s="25"/>
      <c r="I74" s="26"/>
    </row>
    <row r="75" spans="1:9" ht="13" customHeight="1">
      <c r="A75" s="4"/>
      <c r="B75" s="27" t="s">
        <v>477</v>
      </c>
      <c r="C75" s="1"/>
      <c r="D75" s="1"/>
      <c r="E75" s="1"/>
      <c r="F75" s="25" t="s">
        <v>479</v>
      </c>
      <c r="G75" s="25" t="s">
        <v>479</v>
      </c>
      <c r="H75" s="25"/>
      <c r="I75" s="26"/>
    </row>
    <row r="76" spans="1:9" ht="13" customHeight="1">
      <c r="A76" s="4"/>
      <c r="B76" s="27" t="s">
        <v>480</v>
      </c>
      <c r="C76" s="28"/>
      <c r="D76" s="1"/>
      <c r="E76" s="28"/>
      <c r="F76" s="23">
        <v>235707.4191</v>
      </c>
      <c r="G76" s="24">
        <f>ROUND(SUM(G73),4)</f>
        <v>0.98099999999999998</v>
      </c>
      <c r="H76" s="25"/>
      <c r="I76" s="26"/>
    </row>
    <row r="77" spans="1:9" ht="13" customHeight="1">
      <c r="A77" s="4"/>
      <c r="B77" s="12" t="s">
        <v>835</v>
      </c>
      <c r="C77" s="13"/>
      <c r="D77" s="13"/>
      <c r="E77" s="13"/>
      <c r="F77" s="13"/>
      <c r="G77" s="13"/>
      <c r="H77" s="14"/>
      <c r="I77" s="15"/>
    </row>
    <row r="78" spans="1:9" ht="13" customHeight="1">
      <c r="A78" s="16" t="s">
        <v>836</v>
      </c>
      <c r="B78" s="17" t="s">
        <v>837</v>
      </c>
      <c r="C78" s="13"/>
      <c r="D78" s="13"/>
      <c r="E78" s="18"/>
      <c r="F78" s="19">
        <v>719.45910000000003</v>
      </c>
      <c r="G78" s="20">
        <v>3.0000000000000001E-3</v>
      </c>
      <c r="H78" s="29">
        <v>5.4273944852446861E-2</v>
      </c>
      <c r="I78" s="22"/>
    </row>
    <row r="79" spans="1:9" ht="13" customHeight="1">
      <c r="A79" s="4"/>
      <c r="B79" s="12" t="s">
        <v>477</v>
      </c>
      <c r="C79" s="13"/>
      <c r="D79" s="13"/>
      <c r="E79" s="13"/>
      <c r="F79" s="23">
        <v>719.45910000000003</v>
      </c>
      <c r="G79" s="24">
        <f>ROUND(SUM(G77:G78),4)</f>
        <v>3.0000000000000001E-3</v>
      </c>
      <c r="H79" s="25"/>
      <c r="I79" s="26"/>
    </row>
    <row r="80" spans="1:9" ht="13" customHeight="1">
      <c r="A80" s="4"/>
      <c r="B80" s="27" t="s">
        <v>480</v>
      </c>
      <c r="C80" s="28"/>
      <c r="D80" s="1"/>
      <c r="E80" s="28"/>
      <c r="F80" s="23">
        <v>719.45910000000003</v>
      </c>
      <c r="G80" s="24">
        <f>ROUND(SUM(G79),4)</f>
        <v>3.0000000000000001E-3</v>
      </c>
      <c r="H80" s="25"/>
      <c r="I80" s="26"/>
    </row>
    <row r="81" spans="1:9" ht="13" customHeight="1">
      <c r="A81" s="4"/>
      <c r="B81" s="27" t="s">
        <v>838</v>
      </c>
      <c r="C81" s="13"/>
      <c r="D81" s="1"/>
      <c r="E81" s="13"/>
      <c r="F81" s="30">
        <v>3890.1417999999999</v>
      </c>
      <c r="G81" s="39">
        <v>1.6E-2</v>
      </c>
      <c r="H81" s="25"/>
      <c r="I81" s="26"/>
    </row>
    <row r="82" spans="1:9" ht="13" customHeight="1">
      <c r="A82" s="4"/>
      <c r="B82" s="31" t="s">
        <v>839</v>
      </c>
      <c r="C82" s="32"/>
      <c r="D82" s="32"/>
      <c r="E82" s="32"/>
      <c r="F82" s="33">
        <v>240317.02</v>
      </c>
      <c r="G82" s="34">
        <f>ROUND(SUM(G76,G80,G81),4)</f>
        <v>1</v>
      </c>
      <c r="H82" s="35"/>
      <c r="I82" s="36"/>
    </row>
    <row r="83" spans="1:9" ht="13" customHeight="1">
      <c r="A83" s="4"/>
      <c r="B83" s="6"/>
      <c r="C83" s="4"/>
      <c r="D83" s="4"/>
      <c r="E83" s="4"/>
      <c r="F83" s="4"/>
      <c r="G83" s="4"/>
      <c r="H83" s="4"/>
      <c r="I83" s="4"/>
    </row>
    <row r="84" spans="1:9" ht="13" customHeight="1">
      <c r="A84" s="4"/>
      <c r="B84" s="3" t="s">
        <v>842</v>
      </c>
      <c r="C84" s="4"/>
      <c r="D84" s="4"/>
      <c r="E84" s="4"/>
      <c r="F84" s="4"/>
      <c r="G84" s="4"/>
      <c r="H84" s="4"/>
      <c r="I84" s="4"/>
    </row>
    <row r="85" spans="1:9" ht="26.15" customHeight="1">
      <c r="A85" s="4"/>
      <c r="B85" s="142" t="s">
        <v>2098</v>
      </c>
      <c r="C85" s="142"/>
      <c r="D85" s="142"/>
      <c r="E85" s="142"/>
      <c r="F85" s="142"/>
      <c r="G85" s="142"/>
      <c r="H85" s="142"/>
      <c r="I85" s="142"/>
    </row>
    <row r="86" spans="1:9" ht="13" customHeight="1">
      <c r="A86" s="4"/>
      <c r="B86" s="142"/>
      <c r="C86" s="142"/>
      <c r="D86" s="142"/>
      <c r="E86" s="142"/>
      <c r="F86" s="142"/>
      <c r="G86" s="142"/>
      <c r="H86" s="142"/>
      <c r="I86" s="142"/>
    </row>
    <row r="87" spans="1:9">
      <c r="A87" s="40"/>
      <c r="B87" s="41" t="s">
        <v>2038</v>
      </c>
      <c r="C87" s="42"/>
      <c r="D87" s="42"/>
      <c r="E87" s="43"/>
      <c r="F87" s="43"/>
      <c r="G87" s="43"/>
      <c r="H87" s="43"/>
      <c r="I87" s="44"/>
    </row>
    <row r="88" spans="1:9">
      <c r="A88" s="40"/>
      <c r="B88" s="45" t="s">
        <v>2039</v>
      </c>
      <c r="C88" s="46"/>
      <c r="D88" s="46"/>
      <c r="E88" s="47"/>
      <c r="F88" s="47"/>
      <c r="G88" s="47"/>
      <c r="H88" s="47"/>
      <c r="I88" s="48"/>
    </row>
    <row r="89" spans="1:9">
      <c r="A89" s="40"/>
      <c r="B89" s="45" t="s">
        <v>2040</v>
      </c>
      <c r="C89" s="46"/>
      <c r="D89" s="46"/>
      <c r="E89" s="47"/>
      <c r="F89" s="47"/>
      <c r="G89" s="47"/>
      <c r="H89" s="47"/>
      <c r="I89" s="48"/>
    </row>
    <row r="90" spans="1:9">
      <c r="A90" s="40"/>
      <c r="B90" s="49" t="s">
        <v>2041</v>
      </c>
      <c r="C90" s="50" t="s">
        <v>2042</v>
      </c>
      <c r="D90" s="50" t="s">
        <v>2043</v>
      </c>
      <c r="E90" s="47"/>
      <c r="F90" s="47"/>
      <c r="G90" s="47"/>
      <c r="H90" s="47"/>
      <c r="I90" s="48"/>
    </row>
    <row r="91" spans="1:9">
      <c r="A91" s="40"/>
      <c r="B91" s="51" t="s">
        <v>2044</v>
      </c>
      <c r="C91" s="52">
        <v>12.202999999999999</v>
      </c>
      <c r="D91" s="97">
        <v>11.853999999999999</v>
      </c>
      <c r="E91" s="47"/>
      <c r="F91" s="47"/>
      <c r="G91" s="47"/>
      <c r="H91" s="47"/>
      <c r="I91" s="48"/>
    </row>
    <row r="92" spans="1:9">
      <c r="A92" s="40"/>
      <c r="B92" s="51" t="s">
        <v>2045</v>
      </c>
      <c r="C92" s="52">
        <v>12.202999999999999</v>
      </c>
      <c r="D92" s="97">
        <v>11.853999999999999</v>
      </c>
      <c r="E92" s="47"/>
      <c r="F92" s="47"/>
      <c r="G92" s="47"/>
      <c r="H92" s="47"/>
      <c r="I92" s="48"/>
    </row>
    <row r="93" spans="1:9">
      <c r="A93" s="40"/>
      <c r="B93" s="51" t="s">
        <v>2046</v>
      </c>
      <c r="C93" s="52">
        <v>12.625999999999999</v>
      </c>
      <c r="D93" s="97">
        <v>12.249000000000001</v>
      </c>
      <c r="E93" s="47"/>
      <c r="F93" s="47"/>
      <c r="G93" s="47"/>
      <c r="H93" s="47"/>
      <c r="I93" s="48"/>
    </row>
    <row r="94" spans="1:9">
      <c r="A94" s="40"/>
      <c r="B94" s="51" t="s">
        <v>2047</v>
      </c>
      <c r="C94" s="52">
        <v>12.625999999999999</v>
      </c>
      <c r="D94" s="97">
        <v>12.249000000000001</v>
      </c>
      <c r="E94" s="47"/>
      <c r="F94" s="47"/>
      <c r="G94" s="47"/>
      <c r="H94" s="47"/>
      <c r="I94" s="48"/>
    </row>
    <row r="95" spans="1:9">
      <c r="A95" s="40"/>
      <c r="B95" s="45" t="s">
        <v>2048</v>
      </c>
      <c r="C95" s="46"/>
      <c r="D95" s="46"/>
      <c r="E95" s="47"/>
      <c r="F95" s="47"/>
      <c r="G95" s="47"/>
      <c r="H95" s="47"/>
      <c r="I95" s="48"/>
    </row>
    <row r="96" spans="1:9">
      <c r="A96" s="40"/>
      <c r="B96" s="53" t="s">
        <v>2064</v>
      </c>
      <c r="C96" s="46"/>
      <c r="D96" s="46"/>
      <c r="E96" s="47"/>
      <c r="F96" s="47"/>
      <c r="G96" s="47"/>
      <c r="H96" s="47"/>
      <c r="I96" s="48"/>
    </row>
    <row r="97" spans="1:9">
      <c r="A97" s="40"/>
      <c r="B97" s="45" t="s">
        <v>2093</v>
      </c>
      <c r="C97" s="46"/>
      <c r="D97" s="46"/>
      <c r="E97" s="47"/>
      <c r="F97" s="47"/>
      <c r="G97" s="47"/>
      <c r="H97" s="47"/>
      <c r="I97" s="48"/>
    </row>
    <row r="98" spans="1:9">
      <c r="A98" s="40"/>
      <c r="B98" s="45" t="s">
        <v>2063</v>
      </c>
      <c r="C98" s="46"/>
      <c r="D98" s="46"/>
      <c r="E98" s="47"/>
      <c r="F98" s="47"/>
      <c r="G98" s="47"/>
      <c r="H98" s="47"/>
      <c r="I98" s="48"/>
    </row>
    <row r="99" spans="1:9">
      <c r="A99" s="40"/>
      <c r="B99" s="45" t="s">
        <v>2061</v>
      </c>
      <c r="C99" s="46"/>
      <c r="D99" s="46"/>
      <c r="E99" s="47"/>
      <c r="F99" s="47"/>
      <c r="G99" s="47"/>
      <c r="H99" s="47"/>
      <c r="I99" s="48"/>
    </row>
    <row r="100" spans="1:9">
      <c r="A100" s="40"/>
      <c r="B100" s="45" t="s">
        <v>2119</v>
      </c>
      <c r="C100" s="46"/>
      <c r="D100" s="46"/>
      <c r="E100" s="47"/>
      <c r="F100" s="47"/>
      <c r="G100" s="47"/>
      <c r="H100" s="47"/>
      <c r="I100" s="48"/>
    </row>
    <row r="101" spans="1:9">
      <c r="A101" s="40"/>
      <c r="B101" s="54" t="s">
        <v>2112</v>
      </c>
      <c r="C101" s="55"/>
      <c r="D101" s="55"/>
      <c r="E101" s="56"/>
      <c r="F101" s="56"/>
      <c r="G101" s="56"/>
      <c r="H101" s="56"/>
      <c r="I101" s="57"/>
    </row>
    <row r="102" spans="1:9">
      <c r="A102" s="40"/>
      <c r="B102" s="47"/>
      <c r="C102" s="47"/>
      <c r="D102" s="47"/>
      <c r="E102" s="47"/>
      <c r="F102" s="47"/>
      <c r="G102" s="47"/>
      <c r="H102" s="47"/>
      <c r="I102" s="47"/>
    </row>
    <row r="103" spans="1:9" ht="13" customHeight="1">
      <c r="A103" s="4"/>
      <c r="B103" s="142"/>
      <c r="C103" s="142"/>
      <c r="D103" s="142"/>
      <c r="E103" s="142"/>
      <c r="F103" s="142"/>
      <c r="G103" s="142"/>
      <c r="H103" s="142"/>
      <c r="I103" s="142"/>
    </row>
    <row r="104" spans="1:9" ht="13" customHeight="1">
      <c r="A104" s="4"/>
      <c r="B104" s="4"/>
      <c r="C104" s="143" t="s">
        <v>1540</v>
      </c>
      <c r="D104" s="143"/>
      <c r="E104" s="143"/>
      <c r="F104" s="143"/>
      <c r="G104" s="4"/>
      <c r="H104" s="4"/>
      <c r="I104" s="4"/>
    </row>
    <row r="105" spans="1:9" ht="13" customHeight="1">
      <c r="A105" s="4"/>
      <c r="B105" s="37" t="s">
        <v>844</v>
      </c>
      <c r="C105" s="143" t="s">
        <v>845</v>
      </c>
      <c r="D105" s="143"/>
      <c r="E105" s="143"/>
      <c r="F105" s="143"/>
      <c r="G105" s="4"/>
      <c r="H105" s="4"/>
      <c r="I105" s="4"/>
    </row>
    <row r="106" spans="1:9" ht="135" customHeight="1">
      <c r="A106" s="4"/>
      <c r="B106" s="38"/>
      <c r="C106" s="140"/>
      <c r="D106" s="140"/>
      <c r="E106" s="4"/>
      <c r="F106" s="4"/>
      <c r="G106" s="4"/>
      <c r="H106" s="4"/>
      <c r="I106" s="4"/>
    </row>
    <row r="108" spans="1:9">
      <c r="B108" s="41" t="s">
        <v>2121</v>
      </c>
      <c r="C108" s="42"/>
      <c r="D108" s="42"/>
      <c r="E108" s="42"/>
      <c r="F108" s="42"/>
      <c r="G108" s="101"/>
      <c r="H108" s="101"/>
      <c r="I108" s="102"/>
    </row>
    <row r="109" spans="1:9" ht="23">
      <c r="B109" s="51" t="s">
        <v>2122</v>
      </c>
      <c r="C109" s="51" t="s">
        <v>2123</v>
      </c>
      <c r="D109" s="103" t="s">
        <v>2124</v>
      </c>
      <c r="E109" s="104" t="s">
        <v>2125</v>
      </c>
      <c r="F109" s="104" t="s">
        <v>2126</v>
      </c>
      <c r="I109" s="106"/>
    </row>
    <row r="110" spans="1:9">
      <c r="B110" s="145" t="s">
        <v>479</v>
      </c>
      <c r="C110" s="146"/>
      <c r="D110" s="146"/>
      <c r="E110" s="146"/>
      <c r="F110" s="147"/>
      <c r="I110" s="106"/>
    </row>
    <row r="111" spans="1:9">
      <c r="B111" s="45" t="s">
        <v>2327</v>
      </c>
      <c r="C111" s="46"/>
      <c r="D111" s="46"/>
      <c r="E111" s="46"/>
      <c r="F111" s="46"/>
      <c r="I111" s="106"/>
    </row>
    <row r="112" spans="1:9">
      <c r="B112" s="111"/>
      <c r="C112" s="122"/>
      <c r="D112" s="46"/>
      <c r="E112" s="46"/>
      <c r="F112" s="46"/>
      <c r="I112" s="106"/>
    </row>
    <row r="113" spans="2:9">
      <c r="B113" s="45" t="s">
        <v>2295</v>
      </c>
      <c r="C113" s="46"/>
      <c r="D113" s="46"/>
      <c r="E113" s="46"/>
      <c r="F113" s="46"/>
      <c r="I113" s="106"/>
    </row>
    <row r="114" spans="2:9">
      <c r="B114" s="45" t="s">
        <v>2333</v>
      </c>
      <c r="C114" s="123"/>
      <c r="D114" s="46"/>
      <c r="E114" s="46"/>
      <c r="F114" s="46"/>
      <c r="I114" s="106"/>
    </row>
    <row r="115" spans="2:9">
      <c r="B115" s="45" t="s">
        <v>2334</v>
      </c>
      <c r="C115" s="123"/>
      <c r="D115" s="46"/>
      <c r="E115" s="46"/>
      <c r="F115" s="46"/>
      <c r="I115" s="106"/>
    </row>
    <row r="116" spans="2:9">
      <c r="B116" s="45" t="s">
        <v>2335</v>
      </c>
      <c r="C116" s="124"/>
      <c r="D116" s="46"/>
      <c r="E116" s="46"/>
      <c r="F116" s="46"/>
      <c r="I116" s="106"/>
    </row>
    <row r="117" spans="2:9">
      <c r="B117" s="45" t="s">
        <v>2347</v>
      </c>
      <c r="C117" s="124"/>
      <c r="D117" s="46"/>
      <c r="E117" s="46"/>
      <c r="F117" s="46"/>
      <c r="I117" s="106"/>
    </row>
    <row r="118" spans="2:9">
      <c r="B118" s="45" t="s">
        <v>2337</v>
      </c>
      <c r="C118" s="124"/>
      <c r="D118" s="46"/>
      <c r="E118" s="46"/>
      <c r="F118" s="46"/>
      <c r="I118" s="106"/>
    </row>
    <row r="119" spans="2:9">
      <c r="B119" s="45"/>
      <c r="C119" s="46"/>
      <c r="D119" s="46"/>
      <c r="E119" s="46"/>
      <c r="F119" s="46"/>
      <c r="I119" s="106"/>
    </row>
    <row r="120" spans="2:9">
      <c r="B120" s="113" t="s">
        <v>2301</v>
      </c>
      <c r="C120" s="46"/>
      <c r="D120" s="46"/>
      <c r="E120" s="46"/>
      <c r="F120" s="46"/>
      <c r="I120" s="106"/>
    </row>
    <row r="121" spans="2:9" ht="23">
      <c r="B121" s="51" t="s">
        <v>2122</v>
      </c>
      <c r="C121" s="51" t="s">
        <v>2123</v>
      </c>
      <c r="D121" s="103" t="s">
        <v>2124</v>
      </c>
      <c r="E121" s="104" t="s">
        <v>2125</v>
      </c>
      <c r="F121" s="104" t="s">
        <v>2126</v>
      </c>
      <c r="I121" s="106"/>
    </row>
    <row r="122" spans="2:9">
      <c r="B122" s="145" t="s">
        <v>479</v>
      </c>
      <c r="C122" s="146"/>
      <c r="D122" s="146"/>
      <c r="E122" s="146"/>
      <c r="F122" s="147"/>
      <c r="I122" s="106"/>
    </row>
    <row r="123" spans="2:9">
      <c r="B123" s="115"/>
      <c r="C123" s="51"/>
      <c r="D123" s="138"/>
      <c r="E123" s="138"/>
      <c r="F123" s="139"/>
      <c r="I123" s="106"/>
    </row>
    <row r="124" spans="2:9">
      <c r="B124" s="45" t="s">
        <v>2348</v>
      </c>
      <c r="C124" s="67"/>
      <c r="D124" s="67"/>
      <c r="E124" s="46"/>
      <c r="F124" s="46"/>
      <c r="I124" s="106"/>
    </row>
    <row r="125" spans="2:9">
      <c r="B125" s="45"/>
      <c r="C125" s="67"/>
      <c r="D125" s="67"/>
      <c r="E125" s="46"/>
      <c r="F125" s="46"/>
      <c r="I125" s="106"/>
    </row>
    <row r="126" spans="2:9">
      <c r="B126" s="45" t="s">
        <v>2304</v>
      </c>
      <c r="C126" s="67"/>
      <c r="D126" s="67"/>
      <c r="E126" s="46"/>
      <c r="F126" s="46"/>
      <c r="I126" s="106"/>
    </row>
    <row r="127" spans="2:9">
      <c r="B127" s="45" t="s">
        <v>2333</v>
      </c>
      <c r="C127" s="125"/>
      <c r="D127" s="67"/>
      <c r="E127" s="46"/>
      <c r="F127" s="46"/>
      <c r="I127" s="106"/>
    </row>
    <row r="128" spans="2:9">
      <c r="B128" s="45" t="s">
        <v>2334</v>
      </c>
      <c r="C128" s="125"/>
      <c r="D128" s="67"/>
      <c r="E128" s="46"/>
      <c r="F128" s="46"/>
      <c r="I128" s="106"/>
    </row>
    <row r="129" spans="2:9">
      <c r="B129" s="45" t="s">
        <v>2335</v>
      </c>
      <c r="C129" s="125"/>
      <c r="D129" s="67"/>
      <c r="E129" s="46"/>
      <c r="F129" s="46"/>
      <c r="I129" s="106"/>
    </row>
    <row r="130" spans="2:9">
      <c r="B130" s="45" t="s">
        <v>2347</v>
      </c>
      <c r="C130" s="125"/>
      <c r="D130" s="67"/>
      <c r="E130" s="46"/>
      <c r="F130" s="46"/>
      <c r="I130" s="106"/>
    </row>
    <row r="131" spans="2:9">
      <c r="B131" s="45" t="s">
        <v>2337</v>
      </c>
      <c r="C131" s="125"/>
      <c r="D131" s="67"/>
      <c r="E131" s="46"/>
      <c r="F131" s="46"/>
      <c r="I131" s="106"/>
    </row>
    <row r="132" spans="2:9">
      <c r="B132" s="45"/>
      <c r="C132" s="67"/>
      <c r="D132" s="67"/>
      <c r="E132" s="46"/>
      <c r="F132" s="46"/>
      <c r="I132" s="106"/>
    </row>
    <row r="133" spans="2:9">
      <c r="B133" s="113" t="s">
        <v>2310</v>
      </c>
      <c r="C133" s="67"/>
      <c r="D133" s="67"/>
      <c r="E133" s="46"/>
      <c r="F133" s="46"/>
      <c r="I133" s="106"/>
    </row>
    <row r="134" spans="2:9" ht="23">
      <c r="B134" s="51" t="s">
        <v>2122</v>
      </c>
      <c r="C134" s="63" t="s">
        <v>2311</v>
      </c>
      <c r="D134" s="103" t="s">
        <v>2312</v>
      </c>
      <c r="E134" s="104" t="s">
        <v>2313</v>
      </c>
      <c r="F134" s="46"/>
      <c r="I134" s="106"/>
    </row>
    <row r="135" spans="2:9">
      <c r="B135" s="144" t="s">
        <v>2302</v>
      </c>
      <c r="C135" s="144"/>
      <c r="D135" s="144"/>
      <c r="E135" s="144"/>
      <c r="F135" s="46"/>
      <c r="I135" s="106"/>
    </row>
    <row r="136" spans="2:9">
      <c r="B136" s="45" t="s">
        <v>2314</v>
      </c>
      <c r="C136" s="67"/>
      <c r="D136" s="67"/>
      <c r="E136" s="46"/>
      <c r="F136" s="46"/>
      <c r="I136" s="106"/>
    </row>
    <row r="137" spans="2:9">
      <c r="B137" s="45"/>
      <c r="C137" s="67"/>
      <c r="D137" s="67"/>
      <c r="E137" s="46"/>
      <c r="F137" s="46"/>
      <c r="I137" s="106"/>
    </row>
    <row r="138" spans="2:9">
      <c r="B138" s="45" t="s">
        <v>2315</v>
      </c>
      <c r="C138" s="67"/>
      <c r="D138" s="67"/>
      <c r="E138" s="46"/>
      <c r="F138" s="46"/>
      <c r="I138" s="106"/>
    </row>
    <row r="139" spans="2:9">
      <c r="B139" s="45" t="s">
        <v>2354</v>
      </c>
      <c r="C139" s="67"/>
      <c r="D139" s="67"/>
      <c r="E139" s="46"/>
      <c r="F139" s="46"/>
      <c r="I139" s="106"/>
    </row>
    <row r="140" spans="2:9">
      <c r="B140" s="45" t="s">
        <v>2355</v>
      </c>
      <c r="C140" s="67"/>
      <c r="D140" s="67"/>
      <c r="E140" s="46"/>
      <c r="F140" s="46"/>
      <c r="I140" s="106"/>
    </row>
    <row r="141" spans="2:9">
      <c r="B141" s="45" t="s">
        <v>2356</v>
      </c>
      <c r="C141" s="67"/>
      <c r="D141" s="67"/>
      <c r="E141" s="46"/>
      <c r="F141" s="46"/>
      <c r="I141" s="106"/>
    </row>
    <row r="142" spans="2:9">
      <c r="B142" s="45"/>
      <c r="C142" s="67"/>
      <c r="D142" s="67"/>
      <c r="E142" s="46"/>
      <c r="F142" s="46"/>
      <c r="I142" s="106"/>
    </row>
    <row r="143" spans="2:9">
      <c r="B143" s="113" t="s">
        <v>2319</v>
      </c>
      <c r="C143" s="67"/>
      <c r="D143" s="67"/>
      <c r="E143" s="46"/>
      <c r="F143" s="46"/>
      <c r="I143" s="106"/>
    </row>
    <row r="144" spans="2:9" ht="23">
      <c r="B144" s="51" t="s">
        <v>2122</v>
      </c>
      <c r="C144" s="51" t="s">
        <v>2320</v>
      </c>
      <c r="D144" s="103" t="s">
        <v>2321</v>
      </c>
      <c r="E144" s="104" t="s">
        <v>2322</v>
      </c>
      <c r="F144" s="104" t="s">
        <v>2323</v>
      </c>
      <c r="I144" s="106"/>
    </row>
    <row r="145" spans="2:9">
      <c r="B145" s="144" t="s">
        <v>479</v>
      </c>
      <c r="C145" s="144"/>
      <c r="D145" s="144"/>
      <c r="E145" s="144"/>
      <c r="F145" s="104"/>
      <c r="I145" s="106"/>
    </row>
    <row r="146" spans="2:9">
      <c r="B146" s="51"/>
      <c r="C146" s="51"/>
      <c r="D146" s="51"/>
      <c r="E146" s="51"/>
      <c r="F146" s="51"/>
      <c r="I146" s="106"/>
    </row>
    <row r="147" spans="2:9">
      <c r="B147" s="45" t="s">
        <v>2343</v>
      </c>
      <c r="C147" s="67"/>
      <c r="D147" s="67"/>
      <c r="E147" s="46"/>
      <c r="F147" s="46"/>
      <c r="I147" s="106"/>
    </row>
    <row r="148" spans="2:9">
      <c r="B148" s="45"/>
      <c r="C148" s="67"/>
      <c r="D148" s="67"/>
      <c r="E148" s="46"/>
      <c r="F148" s="46"/>
      <c r="I148" s="106"/>
    </row>
    <row r="149" spans="2:9">
      <c r="B149" s="45" t="s">
        <v>2325</v>
      </c>
      <c r="C149" s="67"/>
      <c r="D149" s="67"/>
      <c r="E149" s="46"/>
      <c r="F149" s="46"/>
      <c r="I149" s="106"/>
    </row>
    <row r="150" spans="2:9">
      <c r="B150" s="45" t="s">
        <v>2388</v>
      </c>
      <c r="C150" s="67"/>
      <c r="D150" s="67"/>
      <c r="E150" s="46"/>
      <c r="F150" s="46"/>
      <c r="I150" s="106"/>
    </row>
    <row r="151" spans="2:9">
      <c r="B151" s="45" t="s">
        <v>2389</v>
      </c>
      <c r="C151" s="67"/>
      <c r="D151" s="67"/>
      <c r="E151" s="46"/>
      <c r="F151" s="46"/>
      <c r="I151" s="106"/>
    </row>
    <row r="152" spans="2:9">
      <c r="B152" s="45" t="s">
        <v>2390</v>
      </c>
      <c r="C152" s="67"/>
      <c r="D152" s="67"/>
      <c r="E152" s="46"/>
      <c r="F152" s="46"/>
      <c r="I152" s="106"/>
    </row>
    <row r="153" spans="2:9">
      <c r="B153" s="45"/>
      <c r="C153" s="67"/>
      <c r="D153" s="67"/>
      <c r="E153" s="46"/>
      <c r="F153" s="46"/>
      <c r="I153" s="106"/>
    </row>
    <row r="154" spans="2:9">
      <c r="B154" s="113" t="s">
        <v>2326</v>
      </c>
      <c r="C154" s="67"/>
      <c r="D154" s="67"/>
      <c r="E154" s="46"/>
      <c r="F154" s="46"/>
      <c r="I154" s="106"/>
    </row>
    <row r="155" spans="2:9">
      <c r="B155" s="71"/>
      <c r="C155" s="55"/>
      <c r="D155" s="55"/>
      <c r="E155" s="55"/>
      <c r="F155" s="55"/>
      <c r="G155" s="120"/>
      <c r="H155" s="120"/>
      <c r="I155" s="121"/>
    </row>
  </sheetData>
  <mergeCells count="10">
    <mergeCell ref="B110:F110"/>
    <mergeCell ref="B122:F122"/>
    <mergeCell ref="B135:E135"/>
    <mergeCell ref="B145:E145"/>
    <mergeCell ref="C106:D106"/>
    <mergeCell ref="B85:I85"/>
    <mergeCell ref="B86:I86"/>
    <mergeCell ref="B103:I103"/>
    <mergeCell ref="C104:F104"/>
    <mergeCell ref="C105:F105"/>
  </mergeCells>
  <hyperlinks>
    <hyperlink ref="A1" location="BajajFinservLargeandMidcapFund" display="BFLMC" xr:uid="{00000000-0004-0000-0E00-000000000000}"/>
    <hyperlink ref="B1" location="BajajFinservLargeandMidcapFund" display="Bajaj Finserv Large and Midcap Fund" xr:uid="{00000000-0004-0000-0E00-000001000000}"/>
  </hyperlinks>
  <pageMargins left="0" right="0" top="0" bottom="0" header="0" footer="0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I6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28</v>
      </c>
      <c r="B1" s="3" t="s">
        <v>29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985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1541</v>
      </c>
      <c r="B7" s="17" t="s">
        <v>1542</v>
      </c>
      <c r="C7" s="13" t="s">
        <v>1543</v>
      </c>
      <c r="D7" s="13" t="s">
        <v>1008</v>
      </c>
      <c r="E7" s="18">
        <v>5000</v>
      </c>
      <c r="F7" s="19">
        <v>4956.6350000000002</v>
      </c>
      <c r="G7" s="20">
        <v>9.5799999999999996E-2</v>
      </c>
      <c r="H7" s="29">
        <v>7.0800000000000002E-2</v>
      </c>
      <c r="I7" s="22"/>
    </row>
    <row r="8" spans="1:9" ht="13" customHeight="1">
      <c r="A8" s="16" t="s">
        <v>1544</v>
      </c>
      <c r="B8" s="17" t="s">
        <v>1545</v>
      </c>
      <c r="C8" s="13" t="s">
        <v>1546</v>
      </c>
      <c r="D8" s="13" t="s">
        <v>1547</v>
      </c>
      <c r="E8" s="18">
        <v>3000</v>
      </c>
      <c r="F8" s="19">
        <v>3024.5819999999999</v>
      </c>
      <c r="G8" s="20">
        <v>5.8500000000000003E-2</v>
      </c>
      <c r="H8" s="29">
        <v>8.1350000000000006E-2</v>
      </c>
      <c r="I8" s="22"/>
    </row>
    <row r="9" spans="1:9" ht="13" customHeight="1">
      <c r="A9" s="16" t="s">
        <v>1548</v>
      </c>
      <c r="B9" s="17" t="s">
        <v>1549</v>
      </c>
      <c r="C9" s="13" t="s">
        <v>1550</v>
      </c>
      <c r="D9" s="13" t="s">
        <v>989</v>
      </c>
      <c r="E9" s="18">
        <v>2500</v>
      </c>
      <c r="F9" s="19">
        <v>2536.9675000000002</v>
      </c>
      <c r="G9" s="20">
        <v>4.9099999999999998E-2</v>
      </c>
      <c r="H9" s="29">
        <v>6.9699999999999998E-2</v>
      </c>
      <c r="I9" s="22"/>
    </row>
    <row r="10" spans="1:9" ht="13" customHeight="1">
      <c r="A10" s="16" t="s">
        <v>1002</v>
      </c>
      <c r="B10" s="17" t="s">
        <v>1981</v>
      </c>
      <c r="C10" s="13" t="s">
        <v>1003</v>
      </c>
      <c r="D10" s="13" t="s">
        <v>989</v>
      </c>
      <c r="E10" s="18">
        <v>2500</v>
      </c>
      <c r="F10" s="19">
        <v>2514.5549999999998</v>
      </c>
      <c r="G10" s="20">
        <v>4.8599999999999997E-2</v>
      </c>
      <c r="H10" s="29">
        <v>7.9000000000000001E-2</v>
      </c>
      <c r="I10" s="22"/>
    </row>
    <row r="11" spans="1:9" ht="13" customHeight="1">
      <c r="A11" s="16" t="s">
        <v>1551</v>
      </c>
      <c r="B11" s="17" t="s">
        <v>2015</v>
      </c>
      <c r="C11" s="13" t="s">
        <v>1552</v>
      </c>
      <c r="D11" s="13" t="s">
        <v>1008</v>
      </c>
      <c r="E11" s="18">
        <v>2500</v>
      </c>
      <c r="F11" s="19">
        <v>2512.4225000000001</v>
      </c>
      <c r="G11" s="20">
        <v>4.8599999999999997E-2</v>
      </c>
      <c r="H11" s="29">
        <v>7.1816000000000005E-2</v>
      </c>
      <c r="I11" s="22"/>
    </row>
    <row r="12" spans="1:9" ht="13" customHeight="1">
      <c r="A12" s="16" t="s">
        <v>1553</v>
      </c>
      <c r="B12" s="17" t="s">
        <v>1554</v>
      </c>
      <c r="C12" s="13" t="s">
        <v>1555</v>
      </c>
      <c r="D12" s="13" t="s">
        <v>1556</v>
      </c>
      <c r="E12" s="18">
        <v>2500</v>
      </c>
      <c r="F12" s="19">
        <v>2510.9250000000002</v>
      </c>
      <c r="G12" s="20">
        <v>4.8599999999999997E-2</v>
      </c>
      <c r="H12" s="29">
        <v>7.9601000000000005E-2</v>
      </c>
      <c r="I12" s="22"/>
    </row>
    <row r="13" spans="1:9" ht="13" customHeight="1">
      <c r="A13" s="16" t="s">
        <v>1557</v>
      </c>
      <c r="B13" s="17" t="s">
        <v>1558</v>
      </c>
      <c r="C13" s="13" t="s">
        <v>1559</v>
      </c>
      <c r="D13" s="13" t="s">
        <v>989</v>
      </c>
      <c r="E13" s="18">
        <v>250</v>
      </c>
      <c r="F13" s="19">
        <v>2507.7550000000001</v>
      </c>
      <c r="G13" s="20">
        <v>4.8500000000000001E-2</v>
      </c>
      <c r="H13" s="29">
        <v>7.1999999999999995E-2</v>
      </c>
      <c r="I13" s="22"/>
    </row>
    <row r="14" spans="1:9" ht="13" customHeight="1">
      <c r="A14" s="16" t="s">
        <v>1560</v>
      </c>
      <c r="B14" s="17" t="s">
        <v>1561</v>
      </c>
      <c r="C14" s="13" t="s">
        <v>1562</v>
      </c>
      <c r="D14" s="13" t="s">
        <v>989</v>
      </c>
      <c r="E14" s="18">
        <v>2500</v>
      </c>
      <c r="F14" s="19">
        <v>2507.7399999999998</v>
      </c>
      <c r="G14" s="20">
        <v>4.8500000000000001E-2</v>
      </c>
      <c r="H14" s="29">
        <v>7.1957999999999994E-2</v>
      </c>
      <c r="I14" s="22"/>
    </row>
    <row r="15" spans="1:9" ht="13" customHeight="1">
      <c r="A15" s="16" t="s">
        <v>1563</v>
      </c>
      <c r="B15" s="17" t="s">
        <v>1564</v>
      </c>
      <c r="C15" s="13" t="s">
        <v>1565</v>
      </c>
      <c r="D15" s="13" t="s">
        <v>989</v>
      </c>
      <c r="E15" s="18">
        <v>250</v>
      </c>
      <c r="F15" s="19">
        <v>2506.1999999999998</v>
      </c>
      <c r="G15" s="20">
        <v>4.8500000000000001E-2</v>
      </c>
      <c r="H15" s="29">
        <v>7.3419999999999999E-2</v>
      </c>
      <c r="I15" s="22"/>
    </row>
    <row r="16" spans="1:9" ht="13" customHeight="1">
      <c r="A16" s="4"/>
      <c r="B16" s="12" t="s">
        <v>477</v>
      </c>
      <c r="C16" s="13"/>
      <c r="D16" s="13"/>
      <c r="E16" s="13"/>
      <c r="F16" s="23">
        <v>25577.781999999999</v>
      </c>
      <c r="G16" s="24">
        <f>ROUND(SUM(G1:G15),4)</f>
        <v>0.49469999999999997</v>
      </c>
      <c r="H16" s="25"/>
      <c r="I16" s="26"/>
    </row>
    <row r="17" spans="1:9" ht="13" customHeight="1">
      <c r="A17" s="4"/>
      <c r="B17" s="27" t="s">
        <v>925</v>
      </c>
      <c r="C17" s="1"/>
      <c r="D17" s="1"/>
      <c r="E17" s="1"/>
      <c r="F17" s="25" t="s">
        <v>479</v>
      </c>
      <c r="G17" s="25" t="s">
        <v>479</v>
      </c>
      <c r="H17" s="25"/>
      <c r="I17" s="26"/>
    </row>
    <row r="18" spans="1:9" ht="13" customHeight="1">
      <c r="A18" s="4"/>
      <c r="B18" s="27" t="s">
        <v>477</v>
      </c>
      <c r="C18" s="1"/>
      <c r="D18" s="1"/>
      <c r="E18" s="1"/>
      <c r="F18" s="25" t="s">
        <v>479</v>
      </c>
      <c r="G18" s="25" t="s">
        <v>479</v>
      </c>
      <c r="H18" s="25"/>
      <c r="I18" s="26"/>
    </row>
    <row r="19" spans="1:9" ht="13" customHeight="1">
      <c r="A19" s="4"/>
      <c r="B19" s="27" t="s">
        <v>480</v>
      </c>
      <c r="C19" s="28"/>
      <c r="D19" s="1"/>
      <c r="E19" s="28"/>
      <c r="F19" s="23">
        <v>25577.781999999999</v>
      </c>
      <c r="G19" s="24">
        <f>ROUND(SUM(G16),4)</f>
        <v>0.49469999999999997</v>
      </c>
      <c r="H19" s="25"/>
      <c r="I19" s="26"/>
    </row>
    <row r="20" spans="1:9" ht="13" customHeight="1">
      <c r="A20" s="4"/>
      <c r="B20" s="12" t="s">
        <v>815</v>
      </c>
      <c r="C20" s="13"/>
      <c r="D20" s="13"/>
      <c r="E20" s="13"/>
      <c r="F20" s="13"/>
      <c r="G20" s="13"/>
      <c r="H20" s="14"/>
      <c r="I20" s="15"/>
    </row>
    <row r="21" spans="1:9" ht="13" customHeight="1">
      <c r="A21" s="4"/>
      <c r="B21" s="12" t="s">
        <v>816</v>
      </c>
      <c r="C21" s="13"/>
      <c r="D21" s="13"/>
      <c r="E21" s="13"/>
      <c r="F21" s="4"/>
      <c r="G21" s="14"/>
      <c r="H21" s="14"/>
      <c r="I21" s="15"/>
    </row>
    <row r="22" spans="1:9" ht="13" customHeight="1">
      <c r="A22" s="16" t="s">
        <v>1566</v>
      </c>
      <c r="B22" s="17" t="s">
        <v>1567</v>
      </c>
      <c r="C22" s="13" t="s">
        <v>1568</v>
      </c>
      <c r="D22" s="13" t="s">
        <v>1046</v>
      </c>
      <c r="E22" s="18">
        <v>1000</v>
      </c>
      <c r="F22" s="19">
        <v>4786.2250000000004</v>
      </c>
      <c r="G22" s="20">
        <v>9.2499999999999999E-2</v>
      </c>
      <c r="H22" s="29">
        <v>6.8499000000000004E-2</v>
      </c>
      <c r="I22" s="22"/>
    </row>
    <row r="23" spans="1:9" ht="13" customHeight="1">
      <c r="A23" s="16" t="s">
        <v>1569</v>
      </c>
      <c r="B23" s="17" t="s">
        <v>1570</v>
      </c>
      <c r="C23" s="13" t="s">
        <v>1571</v>
      </c>
      <c r="D23" s="13" t="s">
        <v>819</v>
      </c>
      <c r="E23" s="18">
        <v>500</v>
      </c>
      <c r="F23" s="19">
        <v>2401.0500000000002</v>
      </c>
      <c r="G23" s="20">
        <v>4.6399999999999997E-2</v>
      </c>
      <c r="H23" s="29">
        <v>6.9000000000000006E-2</v>
      </c>
      <c r="I23" s="22"/>
    </row>
    <row r="24" spans="1:9" ht="13" customHeight="1">
      <c r="A24" s="16" t="s">
        <v>1572</v>
      </c>
      <c r="B24" s="17" t="s">
        <v>2016</v>
      </c>
      <c r="C24" s="13" t="s">
        <v>1573</v>
      </c>
      <c r="D24" s="13" t="s">
        <v>819</v>
      </c>
      <c r="E24" s="18">
        <v>500</v>
      </c>
      <c r="F24" s="19">
        <v>2392.4749999999999</v>
      </c>
      <c r="G24" s="20">
        <v>4.6300000000000001E-2</v>
      </c>
      <c r="H24" s="29">
        <v>6.8350999999999995E-2</v>
      </c>
      <c r="I24" s="22"/>
    </row>
    <row r="25" spans="1:9" ht="13" customHeight="1">
      <c r="A25" s="16" t="s">
        <v>1574</v>
      </c>
      <c r="B25" s="17" t="s">
        <v>1575</v>
      </c>
      <c r="C25" s="13" t="s">
        <v>1576</v>
      </c>
      <c r="D25" s="13" t="s">
        <v>819</v>
      </c>
      <c r="E25" s="18">
        <v>500</v>
      </c>
      <c r="F25" s="19">
        <v>2390.9074999999998</v>
      </c>
      <c r="G25" s="20">
        <v>4.6199999999999998E-2</v>
      </c>
      <c r="H25" s="29">
        <v>6.7699999999999996E-2</v>
      </c>
      <c r="I25" s="22"/>
    </row>
    <row r="26" spans="1:9" ht="13" customHeight="1">
      <c r="A26" s="16" t="s">
        <v>1577</v>
      </c>
      <c r="B26" s="17" t="s">
        <v>2017</v>
      </c>
      <c r="C26" s="13" t="s">
        <v>1578</v>
      </c>
      <c r="D26" s="13" t="s">
        <v>819</v>
      </c>
      <c r="E26" s="18">
        <v>500</v>
      </c>
      <c r="F26" s="19">
        <v>2390.6550000000002</v>
      </c>
      <c r="G26" s="20">
        <v>4.6199999999999998E-2</v>
      </c>
      <c r="H26" s="29">
        <v>6.7863999999999994E-2</v>
      </c>
      <c r="I26" s="22"/>
    </row>
    <row r="27" spans="1:9" ht="13" customHeight="1">
      <c r="A27" s="16" t="s">
        <v>1049</v>
      </c>
      <c r="B27" s="17" t="s">
        <v>1987</v>
      </c>
      <c r="C27" s="13" t="s">
        <v>1050</v>
      </c>
      <c r="D27" s="13" t="s">
        <v>819</v>
      </c>
      <c r="E27" s="18">
        <v>400</v>
      </c>
      <c r="F27" s="19">
        <v>1985.614</v>
      </c>
      <c r="G27" s="20">
        <v>3.8399999999999997E-2</v>
      </c>
      <c r="H27" s="29">
        <v>6.4499000000000001E-2</v>
      </c>
      <c r="I27" s="22"/>
    </row>
    <row r="28" spans="1:9" ht="13" customHeight="1">
      <c r="A28" s="4"/>
      <c r="B28" s="12" t="s">
        <v>477</v>
      </c>
      <c r="C28" s="13"/>
      <c r="D28" s="13"/>
      <c r="E28" s="13"/>
      <c r="F28" s="23">
        <v>16346.9265</v>
      </c>
      <c r="G28" s="24">
        <f>ROUND(SUM(G20:G27),4)</f>
        <v>0.316</v>
      </c>
      <c r="H28" s="25"/>
      <c r="I28" s="26"/>
    </row>
    <row r="29" spans="1:9" ht="13" customHeight="1">
      <c r="A29" s="4"/>
      <c r="B29" s="12" t="s">
        <v>1338</v>
      </c>
      <c r="C29" s="13"/>
      <c r="D29" s="13"/>
      <c r="E29" s="13"/>
      <c r="F29" s="4"/>
      <c r="G29" s="14"/>
      <c r="H29" s="14"/>
      <c r="I29" s="15"/>
    </row>
    <row r="30" spans="1:9" ht="13" customHeight="1">
      <c r="A30" s="16" t="s">
        <v>1579</v>
      </c>
      <c r="B30" s="17" t="s">
        <v>1580</v>
      </c>
      <c r="C30" s="13" t="s">
        <v>1581</v>
      </c>
      <c r="D30" s="13" t="s">
        <v>819</v>
      </c>
      <c r="E30" s="18">
        <v>500</v>
      </c>
      <c r="F30" s="19">
        <v>2387.54</v>
      </c>
      <c r="G30" s="20">
        <v>4.6199999999999998E-2</v>
      </c>
      <c r="H30" s="29">
        <v>7.2849999999999998E-2</v>
      </c>
      <c r="I30" s="22"/>
    </row>
    <row r="31" spans="1:9" ht="13" customHeight="1">
      <c r="A31" s="4"/>
      <c r="B31" s="12" t="s">
        <v>477</v>
      </c>
      <c r="C31" s="13"/>
      <c r="D31" s="13"/>
      <c r="E31" s="13"/>
      <c r="F31" s="23">
        <v>2387.54</v>
      </c>
      <c r="G31" s="24">
        <f>ROUND(SUM(G29:G30),4)</f>
        <v>4.6199999999999998E-2</v>
      </c>
      <c r="H31" s="25"/>
      <c r="I31" s="26"/>
    </row>
    <row r="32" spans="1:9" ht="13" customHeight="1">
      <c r="A32" s="4"/>
      <c r="B32" s="27" t="s">
        <v>480</v>
      </c>
      <c r="C32" s="28"/>
      <c r="D32" s="1"/>
      <c r="E32" s="28"/>
      <c r="F32" s="23">
        <v>18734.466499999999</v>
      </c>
      <c r="G32" s="24">
        <f>ROUND(SUM(G28,G31),4)</f>
        <v>0.36220000000000002</v>
      </c>
      <c r="H32" s="25"/>
      <c r="I32" s="26"/>
    </row>
    <row r="33" spans="1:9" ht="13" customHeight="1">
      <c r="A33" s="4"/>
      <c r="B33" s="12" t="s">
        <v>835</v>
      </c>
      <c r="C33" s="13"/>
      <c r="D33" s="13"/>
      <c r="E33" s="13"/>
      <c r="F33" s="13"/>
      <c r="G33" s="13"/>
      <c r="H33" s="14"/>
      <c r="I33" s="15"/>
    </row>
    <row r="34" spans="1:9" ht="13" customHeight="1">
      <c r="A34" s="16" t="s">
        <v>836</v>
      </c>
      <c r="B34" s="17" t="s">
        <v>837</v>
      </c>
      <c r="C34" s="13"/>
      <c r="D34" s="13"/>
      <c r="E34" s="18"/>
      <c r="F34" s="19">
        <v>7093.2177000000001</v>
      </c>
      <c r="G34" s="20">
        <v>0.13719999999999999</v>
      </c>
      <c r="H34" s="29">
        <v>5.4273932325997462E-2</v>
      </c>
      <c r="I34" s="22"/>
    </row>
    <row r="35" spans="1:9" ht="13" customHeight="1">
      <c r="A35" s="4"/>
      <c r="B35" s="12" t="s">
        <v>477</v>
      </c>
      <c r="C35" s="13"/>
      <c r="D35" s="13"/>
      <c r="E35" s="13"/>
      <c r="F35" s="23">
        <v>7093.2177000000001</v>
      </c>
      <c r="G35" s="24">
        <f>ROUND(SUM(G33:G34),4)</f>
        <v>0.13719999999999999</v>
      </c>
      <c r="H35" s="25"/>
      <c r="I35" s="26"/>
    </row>
    <row r="36" spans="1:9" ht="13" customHeight="1">
      <c r="A36" s="4"/>
      <c r="B36" s="27" t="s">
        <v>480</v>
      </c>
      <c r="C36" s="28"/>
      <c r="D36" s="1"/>
      <c r="E36" s="28"/>
      <c r="F36" s="23">
        <v>7093.2177000000001</v>
      </c>
      <c r="G36" s="24">
        <f>ROUND(SUM(G35),4)</f>
        <v>0.13719999999999999</v>
      </c>
      <c r="H36" s="25"/>
      <c r="I36" s="26"/>
    </row>
    <row r="37" spans="1:9" ht="13" customHeight="1">
      <c r="A37" s="4"/>
      <c r="B37" s="27" t="s">
        <v>838</v>
      </c>
      <c r="C37" s="13"/>
      <c r="D37" s="1"/>
      <c r="E37" s="13"/>
      <c r="F37" s="30">
        <v>310.96379999999999</v>
      </c>
      <c r="G37" s="24">
        <v>5.8999999999999999E-3</v>
      </c>
      <c r="H37" s="25"/>
      <c r="I37" s="26"/>
    </row>
    <row r="38" spans="1:9" ht="13" customHeight="1">
      <c r="A38" s="4"/>
      <c r="B38" s="31" t="s">
        <v>839</v>
      </c>
      <c r="C38" s="32"/>
      <c r="D38" s="32"/>
      <c r="E38" s="32"/>
      <c r="F38" s="33">
        <v>51716.43</v>
      </c>
      <c r="G38" s="34">
        <f>ROUND(SUM(G19,G32,G36,G37),4)</f>
        <v>1</v>
      </c>
      <c r="H38" s="35"/>
      <c r="I38" s="36"/>
    </row>
    <row r="39" spans="1:9" ht="13" customHeight="1">
      <c r="A39" s="4"/>
      <c r="B39" s="6"/>
      <c r="C39" s="4"/>
      <c r="D39" s="4"/>
      <c r="E39" s="4"/>
      <c r="F39" s="4"/>
      <c r="G39" s="4"/>
      <c r="H39" s="4"/>
      <c r="I39" s="4"/>
    </row>
    <row r="40" spans="1:9" ht="13" customHeight="1">
      <c r="A40" s="4"/>
      <c r="B40" s="3" t="s">
        <v>840</v>
      </c>
      <c r="C40" s="4"/>
      <c r="D40" s="4"/>
      <c r="E40" s="4"/>
      <c r="F40" s="4"/>
      <c r="G40" s="4"/>
      <c r="H40" s="4"/>
      <c r="I40" s="4"/>
    </row>
    <row r="41" spans="1:9" ht="13" customHeight="1">
      <c r="A41" s="4"/>
      <c r="B41" s="3" t="s">
        <v>842</v>
      </c>
      <c r="C41" s="4"/>
      <c r="D41" s="4"/>
      <c r="E41" s="4"/>
      <c r="F41" s="4"/>
      <c r="G41" s="4"/>
      <c r="H41" s="4"/>
      <c r="I41" s="4"/>
    </row>
    <row r="42" spans="1:9" ht="26.15" customHeight="1">
      <c r="A42" s="4"/>
      <c r="B42" s="142" t="s">
        <v>2098</v>
      </c>
      <c r="C42" s="142"/>
      <c r="D42" s="142"/>
      <c r="E42" s="142"/>
      <c r="F42" s="142"/>
      <c r="G42" s="142"/>
      <c r="H42" s="142"/>
      <c r="I42" s="142"/>
    </row>
    <row r="43" spans="1:9" ht="13" customHeight="1">
      <c r="A43" s="4"/>
      <c r="B43" s="142"/>
      <c r="C43" s="142"/>
      <c r="D43" s="142"/>
      <c r="E43" s="142"/>
      <c r="F43" s="142"/>
      <c r="G43" s="142"/>
      <c r="H43" s="142"/>
      <c r="I43" s="142"/>
    </row>
    <row r="44" spans="1:9">
      <c r="A44" s="40"/>
      <c r="B44" s="41" t="s">
        <v>2038</v>
      </c>
      <c r="C44" s="42"/>
      <c r="D44" s="42"/>
      <c r="E44" s="43"/>
      <c r="F44" s="43"/>
      <c r="G44" s="43"/>
      <c r="H44" s="43"/>
      <c r="I44" s="44"/>
    </row>
    <row r="45" spans="1:9">
      <c r="A45" s="40"/>
      <c r="B45" s="45" t="s">
        <v>2039</v>
      </c>
      <c r="C45" s="46"/>
      <c r="D45" s="46"/>
      <c r="E45" s="47"/>
      <c r="F45" s="47"/>
      <c r="G45" s="47"/>
      <c r="H45" s="47"/>
      <c r="I45" s="48"/>
    </row>
    <row r="46" spans="1:9">
      <c r="A46" s="40"/>
      <c r="B46" s="45" t="s">
        <v>2040</v>
      </c>
      <c r="C46" s="46"/>
      <c r="D46" s="46"/>
      <c r="E46" s="47"/>
      <c r="F46" s="47"/>
      <c r="G46" s="47"/>
      <c r="H46" s="47"/>
      <c r="I46" s="48"/>
    </row>
    <row r="47" spans="1:9">
      <c r="A47" s="40"/>
      <c r="B47" s="49" t="s">
        <v>2041</v>
      </c>
      <c r="C47" s="50" t="s">
        <v>2042</v>
      </c>
      <c r="D47" s="50" t="s">
        <v>2043</v>
      </c>
      <c r="E47" s="47"/>
      <c r="F47" s="47"/>
      <c r="G47" s="47"/>
      <c r="H47" s="47"/>
      <c r="I47" s="48"/>
    </row>
    <row r="48" spans="1:9">
      <c r="A48" s="40"/>
      <c r="B48" s="51" t="s">
        <v>2044</v>
      </c>
      <c r="C48" s="52">
        <v>1021.804</v>
      </c>
      <c r="D48" s="98">
        <v>1010.1932</v>
      </c>
      <c r="E48" s="47"/>
      <c r="F48" s="47"/>
      <c r="G48" s="47"/>
      <c r="H48" s="47"/>
      <c r="I48" s="48"/>
    </row>
    <row r="49" spans="1:9">
      <c r="A49" s="40"/>
      <c r="B49" s="51" t="s">
        <v>2045</v>
      </c>
      <c r="C49" s="52">
        <v>1021.804</v>
      </c>
      <c r="D49" s="98">
        <v>1010.1932</v>
      </c>
      <c r="E49" s="47"/>
      <c r="F49" s="47"/>
      <c r="G49" s="47"/>
      <c r="H49" s="47"/>
      <c r="I49" s="48"/>
    </row>
    <row r="50" spans="1:9">
      <c r="A50" s="40"/>
      <c r="B50" s="51" t="s">
        <v>2046</v>
      </c>
      <c r="C50" s="52">
        <v>1024.6656</v>
      </c>
      <c r="D50" s="98">
        <v>1012.3309</v>
      </c>
      <c r="E50" s="47"/>
      <c r="F50" s="47"/>
      <c r="G50" s="47"/>
      <c r="H50" s="47"/>
      <c r="I50" s="48"/>
    </row>
    <row r="51" spans="1:9">
      <c r="A51" s="40"/>
      <c r="B51" s="51" t="s">
        <v>2047</v>
      </c>
      <c r="C51" s="52">
        <v>1024.6656</v>
      </c>
      <c r="D51" s="98">
        <v>1012.3309</v>
      </c>
      <c r="E51" s="47"/>
      <c r="F51" s="47"/>
      <c r="G51" s="47"/>
      <c r="H51" s="47"/>
      <c r="I51" s="48"/>
    </row>
    <row r="52" spans="1:9">
      <c r="A52" s="40"/>
      <c r="B52" s="45" t="s">
        <v>2048</v>
      </c>
      <c r="C52" s="46"/>
      <c r="D52" s="46"/>
      <c r="E52" s="47"/>
      <c r="F52" s="47"/>
      <c r="G52" s="47"/>
      <c r="H52" s="47"/>
      <c r="I52" s="48"/>
    </row>
    <row r="53" spans="1:9">
      <c r="A53" s="40"/>
      <c r="B53" s="53" t="s">
        <v>2064</v>
      </c>
      <c r="C53" s="46"/>
      <c r="D53" s="46"/>
      <c r="E53" s="47"/>
      <c r="F53" s="47"/>
      <c r="G53" s="47"/>
      <c r="H53" s="47"/>
      <c r="I53" s="48"/>
    </row>
    <row r="54" spans="1:9">
      <c r="A54" s="40"/>
      <c r="B54" s="60" t="s">
        <v>2090</v>
      </c>
      <c r="C54" s="46"/>
      <c r="D54" s="46"/>
      <c r="E54" s="47"/>
      <c r="F54" s="47"/>
      <c r="G54" s="47"/>
      <c r="H54" s="47"/>
      <c r="I54" s="48"/>
    </row>
    <row r="55" spans="1:9">
      <c r="A55" s="40"/>
      <c r="B55" s="45" t="s">
        <v>2095</v>
      </c>
      <c r="C55" s="46"/>
      <c r="D55" s="46"/>
      <c r="E55" s="47"/>
      <c r="F55" s="47"/>
      <c r="G55" s="47"/>
      <c r="H55" s="47"/>
      <c r="I55" s="48"/>
    </row>
    <row r="56" spans="1:9">
      <c r="A56" s="40"/>
      <c r="B56" s="45" t="s">
        <v>2049</v>
      </c>
      <c r="C56" s="46"/>
      <c r="D56" s="46"/>
      <c r="E56" s="47"/>
      <c r="F56" s="47"/>
      <c r="G56" s="47"/>
      <c r="H56" s="47"/>
      <c r="I56" s="48"/>
    </row>
    <row r="57" spans="1:9">
      <c r="A57" s="40"/>
      <c r="B57" s="45" t="s">
        <v>2050</v>
      </c>
      <c r="C57" s="46"/>
      <c r="D57" s="46"/>
      <c r="E57" s="47"/>
      <c r="F57" s="47"/>
      <c r="G57" s="47"/>
      <c r="H57" s="47"/>
      <c r="I57" s="48"/>
    </row>
    <row r="58" spans="1:9">
      <c r="A58" s="40"/>
      <c r="B58" s="54" t="s">
        <v>2104</v>
      </c>
      <c r="C58" s="55"/>
      <c r="D58" s="55"/>
      <c r="E58" s="56"/>
      <c r="F58" s="56"/>
      <c r="G58" s="56"/>
      <c r="H58" s="56"/>
      <c r="I58" s="57"/>
    </row>
    <row r="59" spans="1:9">
      <c r="A59" s="40"/>
      <c r="C59" s="47"/>
      <c r="D59" s="47"/>
      <c r="E59" s="47"/>
      <c r="F59" s="47"/>
      <c r="G59" s="47"/>
      <c r="H59" s="47"/>
      <c r="I59" s="47"/>
    </row>
    <row r="60" spans="1:9" ht="13" customHeight="1">
      <c r="A60" s="4"/>
      <c r="B60" s="142"/>
      <c r="C60" s="142"/>
      <c r="D60" s="142"/>
      <c r="E60" s="142"/>
      <c r="F60" s="142"/>
      <c r="G60" s="142"/>
      <c r="H60" s="142"/>
      <c r="I60" s="142"/>
    </row>
    <row r="61" spans="1:9" ht="13" customHeight="1">
      <c r="A61" s="4"/>
      <c r="B61" s="4"/>
      <c r="C61" s="143" t="s">
        <v>1582</v>
      </c>
      <c r="D61" s="143"/>
      <c r="E61" s="143"/>
      <c r="F61" s="143"/>
      <c r="G61" s="4"/>
      <c r="H61" s="4"/>
      <c r="I61" s="4"/>
    </row>
    <row r="62" spans="1:9" ht="13" customHeight="1">
      <c r="A62" s="4"/>
      <c r="B62" s="37" t="s">
        <v>844</v>
      </c>
      <c r="C62" s="143" t="s">
        <v>845</v>
      </c>
      <c r="D62" s="143"/>
      <c r="E62" s="143"/>
      <c r="F62" s="143"/>
      <c r="G62" s="4"/>
      <c r="H62" s="4"/>
      <c r="I62" s="4"/>
    </row>
    <row r="63" spans="1:9" ht="135" customHeight="1">
      <c r="A63" s="4"/>
      <c r="B63" s="38"/>
      <c r="C63" s="4"/>
      <c r="D63" s="4"/>
      <c r="E63" s="4"/>
      <c r="F63" s="4"/>
      <c r="G63" s="4"/>
      <c r="H63" s="4"/>
      <c r="I63" s="4"/>
    </row>
  </sheetData>
  <mergeCells count="5">
    <mergeCell ref="B42:I42"/>
    <mergeCell ref="B43:I43"/>
    <mergeCell ref="B60:I60"/>
    <mergeCell ref="C61:F61"/>
    <mergeCell ref="C62:F62"/>
  </mergeCells>
  <hyperlinks>
    <hyperlink ref="A1" location="BajajFinservLowDurationFund" display="BFLOWD" xr:uid="{00000000-0004-0000-0F00-000000000000}"/>
    <hyperlink ref="B1" location="BajajFinservLowDurationFund" display="Bajaj Finserv Low Duration Fund" xr:uid="{00000000-0004-0000-0F00-000001000000}"/>
  </hyperlinks>
  <pageMargins left="0" right="0" top="0" bottom="0" header="0" footer="0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I17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30</v>
      </c>
      <c r="B1" s="3" t="s">
        <v>31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52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1673726</v>
      </c>
      <c r="F7" s="19">
        <v>13355.4966</v>
      </c>
      <c r="G7" s="20">
        <v>7.1199999999999999E-2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819864</v>
      </c>
      <c r="F8" s="19">
        <v>11274.769700000001</v>
      </c>
      <c r="G8" s="20">
        <v>6.0100000000000001E-2</v>
      </c>
      <c r="H8" s="21"/>
      <c r="I8" s="22"/>
    </row>
    <row r="9" spans="1:9" ht="13" customHeight="1">
      <c r="A9" s="16" t="s">
        <v>212</v>
      </c>
      <c r="B9" s="17" t="s">
        <v>213</v>
      </c>
      <c r="C9" s="13" t="s">
        <v>214</v>
      </c>
      <c r="D9" s="13" t="s">
        <v>63</v>
      </c>
      <c r="E9" s="18">
        <v>569957</v>
      </c>
      <c r="F9" s="19">
        <v>5852.8883999999998</v>
      </c>
      <c r="G9" s="20">
        <v>3.1199999999999999E-2</v>
      </c>
      <c r="H9" s="21"/>
      <c r="I9" s="22"/>
    </row>
    <row r="10" spans="1:9" ht="13" customHeight="1">
      <c r="A10" s="16" t="s">
        <v>90</v>
      </c>
      <c r="B10" s="17" t="s">
        <v>91</v>
      </c>
      <c r="C10" s="13" t="s">
        <v>92</v>
      </c>
      <c r="D10" s="13" t="s">
        <v>89</v>
      </c>
      <c r="E10" s="18">
        <v>263743</v>
      </c>
      <c r="F10" s="19">
        <v>4884.5204000000003</v>
      </c>
      <c r="G10" s="20">
        <v>2.5999999999999999E-2</v>
      </c>
      <c r="H10" s="21"/>
      <c r="I10" s="22"/>
    </row>
    <row r="11" spans="1:9" ht="13" customHeight="1">
      <c r="A11" s="16" t="s">
        <v>192</v>
      </c>
      <c r="B11" s="17" t="s">
        <v>193</v>
      </c>
      <c r="C11" s="13" t="s">
        <v>194</v>
      </c>
      <c r="D11" s="13" t="s">
        <v>195</v>
      </c>
      <c r="E11" s="18">
        <v>117148</v>
      </c>
      <c r="F11" s="19">
        <v>4853.9102000000003</v>
      </c>
      <c r="G11" s="20">
        <v>2.5899999999999999E-2</v>
      </c>
      <c r="H11" s="21"/>
      <c r="I11" s="22"/>
    </row>
    <row r="12" spans="1:9" ht="13" customHeight="1">
      <c r="A12" s="16" t="s">
        <v>1583</v>
      </c>
      <c r="B12" s="17" t="s">
        <v>1584</v>
      </c>
      <c r="C12" s="13" t="s">
        <v>1585</v>
      </c>
      <c r="D12" s="13" t="s">
        <v>211</v>
      </c>
      <c r="E12" s="18">
        <v>997563</v>
      </c>
      <c r="F12" s="19">
        <v>4369.7250000000004</v>
      </c>
      <c r="G12" s="20">
        <v>2.3300000000000001E-2</v>
      </c>
      <c r="H12" s="21"/>
      <c r="I12" s="22"/>
    </row>
    <row r="13" spans="1:9" ht="13" customHeight="1">
      <c r="A13" s="16" t="s">
        <v>67</v>
      </c>
      <c r="B13" s="17" t="s">
        <v>68</v>
      </c>
      <c r="C13" s="13" t="s">
        <v>69</v>
      </c>
      <c r="D13" s="13" t="s">
        <v>70</v>
      </c>
      <c r="E13" s="18">
        <v>322162</v>
      </c>
      <c r="F13" s="19">
        <v>4168.4540999999999</v>
      </c>
      <c r="G13" s="20">
        <v>2.2200000000000001E-2</v>
      </c>
      <c r="H13" s="21"/>
      <c r="I13" s="22"/>
    </row>
    <row r="14" spans="1:9" ht="13" customHeight="1">
      <c r="A14" s="16" t="s">
        <v>186</v>
      </c>
      <c r="B14" s="17" t="s">
        <v>187</v>
      </c>
      <c r="C14" s="13" t="s">
        <v>188</v>
      </c>
      <c r="D14" s="13" t="s">
        <v>78</v>
      </c>
      <c r="E14" s="18">
        <v>1689645</v>
      </c>
      <c r="F14" s="19">
        <v>3177.5464000000002</v>
      </c>
      <c r="G14" s="20">
        <v>1.6899999999999998E-2</v>
      </c>
      <c r="H14" s="21"/>
      <c r="I14" s="22"/>
    </row>
    <row r="15" spans="1:9" ht="13" customHeight="1">
      <c r="A15" s="16" t="s">
        <v>445</v>
      </c>
      <c r="B15" s="17" t="s">
        <v>446</v>
      </c>
      <c r="C15" s="13" t="s">
        <v>447</v>
      </c>
      <c r="D15" s="13" t="s">
        <v>156</v>
      </c>
      <c r="E15" s="18">
        <v>46258</v>
      </c>
      <c r="F15" s="19">
        <v>3043.3137999999999</v>
      </c>
      <c r="G15" s="20">
        <v>1.6199999999999999E-2</v>
      </c>
      <c r="H15" s="21"/>
      <c r="I15" s="22"/>
    </row>
    <row r="16" spans="1:9" ht="13" customHeight="1">
      <c r="A16" s="16" t="s">
        <v>100</v>
      </c>
      <c r="B16" s="17" t="s">
        <v>101</v>
      </c>
      <c r="C16" s="13" t="s">
        <v>102</v>
      </c>
      <c r="D16" s="13" t="s">
        <v>63</v>
      </c>
      <c r="E16" s="18">
        <v>220000</v>
      </c>
      <c r="F16" s="19">
        <v>2960.54</v>
      </c>
      <c r="G16" s="20">
        <v>1.5800000000000002E-2</v>
      </c>
      <c r="H16" s="21"/>
      <c r="I16" s="22"/>
    </row>
    <row r="17" spans="1:9" ht="13" customHeight="1">
      <c r="A17" s="16" t="s">
        <v>1586</v>
      </c>
      <c r="B17" s="17" t="s">
        <v>1587</v>
      </c>
      <c r="C17" s="13" t="s">
        <v>1588</v>
      </c>
      <c r="D17" s="13" t="s">
        <v>211</v>
      </c>
      <c r="E17" s="18">
        <v>615904</v>
      </c>
      <c r="F17" s="19">
        <v>2915.6279</v>
      </c>
      <c r="G17" s="20">
        <v>1.55E-2</v>
      </c>
      <c r="H17" s="21"/>
      <c r="I17" s="22"/>
    </row>
    <row r="18" spans="1:9" ht="13" customHeight="1">
      <c r="A18" s="16" t="s">
        <v>168</v>
      </c>
      <c r="B18" s="17" t="s">
        <v>169</v>
      </c>
      <c r="C18" s="13" t="s">
        <v>170</v>
      </c>
      <c r="D18" s="13" t="s">
        <v>89</v>
      </c>
      <c r="E18" s="18">
        <v>725567</v>
      </c>
      <c r="F18" s="19">
        <v>2842.0459000000001</v>
      </c>
      <c r="G18" s="20">
        <v>1.52E-2</v>
      </c>
      <c r="H18" s="21"/>
      <c r="I18" s="22"/>
    </row>
    <row r="19" spans="1:9" ht="13" customHeight="1">
      <c r="A19" s="16" t="s">
        <v>893</v>
      </c>
      <c r="B19" s="17" t="s">
        <v>894</v>
      </c>
      <c r="C19" s="13" t="s">
        <v>895</v>
      </c>
      <c r="D19" s="13" t="s">
        <v>435</v>
      </c>
      <c r="E19" s="18">
        <v>275063</v>
      </c>
      <c r="F19" s="19">
        <v>2751.7303000000002</v>
      </c>
      <c r="G19" s="20">
        <v>1.47E-2</v>
      </c>
      <c r="H19" s="21"/>
      <c r="I19" s="22"/>
    </row>
    <row r="20" spans="1:9" ht="13" customHeight="1">
      <c r="A20" s="16" t="s">
        <v>337</v>
      </c>
      <c r="B20" s="17" t="s">
        <v>338</v>
      </c>
      <c r="C20" s="13" t="s">
        <v>339</v>
      </c>
      <c r="D20" s="13" t="s">
        <v>340</v>
      </c>
      <c r="E20" s="18">
        <v>969849</v>
      </c>
      <c r="F20" s="19">
        <v>2723.3359999999998</v>
      </c>
      <c r="G20" s="20">
        <v>1.4500000000000001E-2</v>
      </c>
      <c r="H20" s="21"/>
      <c r="I20" s="22"/>
    </row>
    <row r="21" spans="1:9" ht="13" customHeight="1">
      <c r="A21" s="16" t="s">
        <v>189</v>
      </c>
      <c r="B21" s="17" t="s">
        <v>190</v>
      </c>
      <c r="C21" s="13" t="s">
        <v>191</v>
      </c>
      <c r="D21" s="13" t="s">
        <v>74</v>
      </c>
      <c r="E21" s="18">
        <v>261217</v>
      </c>
      <c r="F21" s="19">
        <v>2722.2730000000001</v>
      </c>
      <c r="G21" s="20">
        <v>1.4500000000000001E-2</v>
      </c>
      <c r="H21" s="21"/>
      <c r="I21" s="22"/>
    </row>
    <row r="22" spans="1:9" ht="13" customHeight="1">
      <c r="A22" s="16" t="s">
        <v>853</v>
      </c>
      <c r="B22" s="17" t="s">
        <v>854</v>
      </c>
      <c r="C22" s="13" t="s">
        <v>855</v>
      </c>
      <c r="D22" s="13" t="s">
        <v>156</v>
      </c>
      <c r="E22" s="18">
        <v>189904</v>
      </c>
      <c r="F22" s="19">
        <v>2664.1632</v>
      </c>
      <c r="G22" s="20">
        <v>1.4200000000000001E-2</v>
      </c>
      <c r="H22" s="21"/>
      <c r="I22" s="22"/>
    </row>
    <row r="23" spans="1:9" ht="13" customHeight="1">
      <c r="A23" s="16" t="s">
        <v>869</v>
      </c>
      <c r="B23" s="17" t="s">
        <v>870</v>
      </c>
      <c r="C23" s="13" t="s">
        <v>871</v>
      </c>
      <c r="D23" s="13" t="s">
        <v>106</v>
      </c>
      <c r="E23" s="18">
        <v>532917</v>
      </c>
      <c r="F23" s="19">
        <v>2389.9196000000002</v>
      </c>
      <c r="G23" s="20">
        <v>1.2699999999999999E-2</v>
      </c>
      <c r="H23" s="21"/>
      <c r="I23" s="22"/>
    </row>
    <row r="24" spans="1:9" ht="13" customHeight="1">
      <c r="A24" s="16" t="s">
        <v>1094</v>
      </c>
      <c r="B24" s="17" t="s">
        <v>1095</v>
      </c>
      <c r="C24" s="13" t="s">
        <v>1096</v>
      </c>
      <c r="D24" s="13" t="s">
        <v>178</v>
      </c>
      <c r="E24" s="18">
        <v>282585</v>
      </c>
      <c r="F24" s="19">
        <v>2296.1444000000001</v>
      </c>
      <c r="G24" s="20">
        <v>1.2200000000000001E-2</v>
      </c>
      <c r="H24" s="21"/>
      <c r="I24" s="22"/>
    </row>
    <row r="25" spans="1:9" ht="13" customHeight="1">
      <c r="A25" s="16" t="s">
        <v>850</v>
      </c>
      <c r="B25" s="17" t="s">
        <v>851</v>
      </c>
      <c r="C25" s="13" t="s">
        <v>852</v>
      </c>
      <c r="D25" s="13" t="s">
        <v>156</v>
      </c>
      <c r="E25" s="18">
        <v>91979</v>
      </c>
      <c r="F25" s="19">
        <v>2253.7613999999999</v>
      </c>
      <c r="G25" s="20">
        <v>1.2E-2</v>
      </c>
      <c r="H25" s="21"/>
      <c r="I25" s="22"/>
    </row>
    <row r="26" spans="1:9" ht="13" customHeight="1">
      <c r="A26" s="16" t="s">
        <v>363</v>
      </c>
      <c r="B26" s="17" t="s">
        <v>364</v>
      </c>
      <c r="C26" s="13" t="s">
        <v>365</v>
      </c>
      <c r="D26" s="13" t="s">
        <v>366</v>
      </c>
      <c r="E26" s="18">
        <v>222062</v>
      </c>
      <c r="F26" s="19">
        <v>2242.8262</v>
      </c>
      <c r="G26" s="20">
        <v>1.2E-2</v>
      </c>
      <c r="H26" s="21"/>
      <c r="I26" s="22"/>
    </row>
    <row r="27" spans="1:9" ht="13" customHeight="1">
      <c r="A27" s="16" t="s">
        <v>196</v>
      </c>
      <c r="B27" s="17" t="s">
        <v>197</v>
      </c>
      <c r="C27" s="13" t="s">
        <v>198</v>
      </c>
      <c r="D27" s="13" t="s">
        <v>96</v>
      </c>
      <c r="E27" s="18">
        <v>782751</v>
      </c>
      <c r="F27" s="19">
        <v>2241.0160999999998</v>
      </c>
      <c r="G27" s="20">
        <v>1.1900000000000001E-2</v>
      </c>
      <c r="H27" s="21"/>
      <c r="I27" s="22"/>
    </row>
    <row r="28" spans="1:9" ht="13" customHeight="1">
      <c r="A28" s="16" t="s">
        <v>388</v>
      </c>
      <c r="B28" s="17" t="s">
        <v>389</v>
      </c>
      <c r="C28" s="13" t="s">
        <v>390</v>
      </c>
      <c r="D28" s="13" t="s">
        <v>344</v>
      </c>
      <c r="E28" s="18">
        <v>39054</v>
      </c>
      <c r="F28" s="19">
        <v>2210.2611000000002</v>
      </c>
      <c r="G28" s="20">
        <v>1.18E-2</v>
      </c>
      <c r="H28" s="21"/>
      <c r="I28" s="22"/>
    </row>
    <row r="29" spans="1:9" ht="13" customHeight="1">
      <c r="A29" s="16" t="s">
        <v>222</v>
      </c>
      <c r="B29" s="17" t="s">
        <v>223</v>
      </c>
      <c r="C29" s="13" t="s">
        <v>224</v>
      </c>
      <c r="D29" s="13" t="s">
        <v>110</v>
      </c>
      <c r="E29" s="18">
        <v>104341</v>
      </c>
      <c r="F29" s="19">
        <v>2210.1511</v>
      </c>
      <c r="G29" s="20">
        <v>1.18E-2</v>
      </c>
      <c r="H29" s="21"/>
      <c r="I29" s="22"/>
    </row>
    <row r="30" spans="1:9" ht="13" customHeight="1">
      <c r="A30" s="16" t="s">
        <v>467</v>
      </c>
      <c r="B30" s="17" t="s">
        <v>468</v>
      </c>
      <c r="C30" s="13" t="s">
        <v>469</v>
      </c>
      <c r="D30" s="13" t="s">
        <v>178</v>
      </c>
      <c r="E30" s="18">
        <v>77244</v>
      </c>
      <c r="F30" s="19">
        <v>2035.9201</v>
      </c>
      <c r="G30" s="20">
        <v>1.09E-2</v>
      </c>
      <c r="H30" s="21"/>
      <c r="I30" s="22"/>
    </row>
    <row r="31" spans="1:9" ht="13" customHeight="1">
      <c r="A31" s="16" t="s">
        <v>71</v>
      </c>
      <c r="B31" s="17" t="s">
        <v>72</v>
      </c>
      <c r="C31" s="13" t="s">
        <v>73</v>
      </c>
      <c r="D31" s="13" t="s">
        <v>74</v>
      </c>
      <c r="E31" s="18">
        <v>200000</v>
      </c>
      <c r="F31" s="19">
        <v>2009.5</v>
      </c>
      <c r="G31" s="20">
        <v>1.0699999999999999E-2</v>
      </c>
      <c r="H31" s="21"/>
      <c r="I31" s="22"/>
    </row>
    <row r="32" spans="1:9" ht="13" customHeight="1">
      <c r="A32" s="16" t="s">
        <v>439</v>
      </c>
      <c r="B32" s="17" t="s">
        <v>440</v>
      </c>
      <c r="C32" s="13" t="s">
        <v>441</v>
      </c>
      <c r="D32" s="13" t="s">
        <v>74</v>
      </c>
      <c r="E32" s="18">
        <v>616908</v>
      </c>
      <c r="F32" s="19">
        <v>2000.0156999999999</v>
      </c>
      <c r="G32" s="20">
        <v>1.0699999999999999E-2</v>
      </c>
      <c r="H32" s="21"/>
      <c r="I32" s="22"/>
    </row>
    <row r="33" spans="1:9" ht="13" customHeight="1">
      <c r="A33" s="16" t="s">
        <v>1122</v>
      </c>
      <c r="B33" s="17" t="s">
        <v>1123</v>
      </c>
      <c r="C33" s="13" t="s">
        <v>1124</v>
      </c>
      <c r="D33" s="13" t="s">
        <v>1118</v>
      </c>
      <c r="E33" s="18">
        <v>4800</v>
      </c>
      <c r="F33" s="19">
        <v>1985.76</v>
      </c>
      <c r="G33" s="20">
        <v>1.06E-2</v>
      </c>
      <c r="H33" s="21"/>
      <c r="I33" s="22"/>
    </row>
    <row r="34" spans="1:9" ht="13" customHeight="1">
      <c r="A34" s="16" t="s">
        <v>179</v>
      </c>
      <c r="B34" s="17" t="s">
        <v>180</v>
      </c>
      <c r="C34" s="13" t="s">
        <v>181</v>
      </c>
      <c r="D34" s="13" t="s">
        <v>156</v>
      </c>
      <c r="E34" s="18">
        <v>104949</v>
      </c>
      <c r="F34" s="19">
        <v>1954.6750999999999</v>
      </c>
      <c r="G34" s="20">
        <v>1.04E-2</v>
      </c>
      <c r="H34" s="21"/>
      <c r="I34" s="22"/>
    </row>
    <row r="35" spans="1:9" ht="13" customHeight="1">
      <c r="A35" s="16" t="s">
        <v>249</v>
      </c>
      <c r="B35" s="17" t="s">
        <v>250</v>
      </c>
      <c r="C35" s="13" t="s">
        <v>251</v>
      </c>
      <c r="D35" s="13" t="s">
        <v>63</v>
      </c>
      <c r="E35" s="18">
        <v>582818</v>
      </c>
      <c r="F35" s="19">
        <v>1923.5907999999999</v>
      </c>
      <c r="G35" s="20">
        <v>1.03E-2</v>
      </c>
      <c r="H35" s="21"/>
      <c r="I35" s="22"/>
    </row>
    <row r="36" spans="1:9" ht="13" customHeight="1">
      <c r="A36" s="16" t="s">
        <v>79</v>
      </c>
      <c r="B36" s="17" t="s">
        <v>80</v>
      </c>
      <c r="C36" s="13" t="s">
        <v>81</v>
      </c>
      <c r="D36" s="13" t="s">
        <v>82</v>
      </c>
      <c r="E36" s="18">
        <v>62051</v>
      </c>
      <c r="F36" s="19">
        <v>1904.2211</v>
      </c>
      <c r="G36" s="20">
        <v>1.0200000000000001E-2</v>
      </c>
      <c r="H36" s="21"/>
      <c r="I36" s="22"/>
    </row>
    <row r="37" spans="1:9" ht="13" customHeight="1">
      <c r="A37" s="16" t="s">
        <v>1248</v>
      </c>
      <c r="B37" s="17" t="s">
        <v>1249</v>
      </c>
      <c r="C37" s="13" t="s">
        <v>1250</v>
      </c>
      <c r="D37" s="13" t="s">
        <v>82</v>
      </c>
      <c r="E37" s="18">
        <v>25066</v>
      </c>
      <c r="F37" s="19">
        <v>1773.0435</v>
      </c>
      <c r="G37" s="20">
        <v>9.4999999999999998E-3</v>
      </c>
      <c r="H37" s="21"/>
      <c r="I37" s="22"/>
    </row>
    <row r="38" spans="1:9" ht="13" customHeight="1">
      <c r="A38" s="16" t="s">
        <v>246</v>
      </c>
      <c r="B38" s="17" t="s">
        <v>247</v>
      </c>
      <c r="C38" s="13" t="s">
        <v>248</v>
      </c>
      <c r="D38" s="13" t="s">
        <v>178</v>
      </c>
      <c r="E38" s="18">
        <v>612843</v>
      </c>
      <c r="F38" s="19">
        <v>1683.7861</v>
      </c>
      <c r="G38" s="20">
        <v>8.9999999999999993E-3</v>
      </c>
      <c r="H38" s="21"/>
      <c r="I38" s="22"/>
    </row>
    <row r="39" spans="1:9" ht="13" customHeight="1">
      <c r="A39" s="16" t="s">
        <v>1589</v>
      </c>
      <c r="B39" s="17" t="s">
        <v>1590</v>
      </c>
      <c r="C39" s="13" t="s">
        <v>1591</v>
      </c>
      <c r="D39" s="13" t="s">
        <v>344</v>
      </c>
      <c r="E39" s="18">
        <v>272985</v>
      </c>
      <c r="F39" s="19">
        <v>1674.49</v>
      </c>
      <c r="G39" s="20">
        <v>8.8999999999999999E-3</v>
      </c>
      <c r="H39" s="21"/>
      <c r="I39" s="22"/>
    </row>
    <row r="40" spans="1:9" ht="13" customHeight="1">
      <c r="A40" s="16" t="s">
        <v>473</v>
      </c>
      <c r="B40" s="17" t="s">
        <v>474</v>
      </c>
      <c r="C40" s="13" t="s">
        <v>475</v>
      </c>
      <c r="D40" s="13" t="s">
        <v>435</v>
      </c>
      <c r="E40" s="18">
        <v>80000</v>
      </c>
      <c r="F40" s="19">
        <v>1625.2</v>
      </c>
      <c r="G40" s="20">
        <v>8.6999999999999994E-3</v>
      </c>
      <c r="H40" s="21"/>
      <c r="I40" s="22"/>
    </row>
    <row r="41" spans="1:9" ht="13" customHeight="1">
      <c r="A41" s="16" t="s">
        <v>960</v>
      </c>
      <c r="B41" s="17" t="s">
        <v>961</v>
      </c>
      <c r="C41" s="13" t="s">
        <v>962</v>
      </c>
      <c r="D41" s="13" t="s">
        <v>63</v>
      </c>
      <c r="E41" s="18">
        <v>2647924</v>
      </c>
      <c r="F41" s="19">
        <v>1563.5990999999999</v>
      </c>
      <c r="G41" s="20">
        <v>8.3000000000000001E-3</v>
      </c>
      <c r="H41" s="21"/>
      <c r="I41" s="22"/>
    </row>
    <row r="42" spans="1:9" ht="13" customHeight="1">
      <c r="A42" s="16" t="s">
        <v>1085</v>
      </c>
      <c r="B42" s="17" t="s">
        <v>1086</v>
      </c>
      <c r="C42" s="13" t="s">
        <v>1087</v>
      </c>
      <c r="D42" s="13" t="s">
        <v>156</v>
      </c>
      <c r="E42" s="18">
        <v>113314</v>
      </c>
      <c r="F42" s="19">
        <v>1506.9629</v>
      </c>
      <c r="G42" s="20">
        <v>8.0000000000000002E-3</v>
      </c>
      <c r="H42" s="21"/>
      <c r="I42" s="22"/>
    </row>
    <row r="43" spans="1:9" ht="13" customHeight="1">
      <c r="A43" s="16" t="s">
        <v>1592</v>
      </c>
      <c r="B43" s="17" t="s">
        <v>1593</v>
      </c>
      <c r="C43" s="13" t="s">
        <v>1594</v>
      </c>
      <c r="D43" s="13" t="s">
        <v>286</v>
      </c>
      <c r="E43" s="18">
        <v>3674255</v>
      </c>
      <c r="F43" s="19">
        <v>1474.1111000000001</v>
      </c>
      <c r="G43" s="20">
        <v>7.9000000000000008E-3</v>
      </c>
      <c r="H43" s="21"/>
      <c r="I43" s="22"/>
    </row>
    <row r="44" spans="1:9" ht="13" customHeight="1">
      <c r="A44" s="16" t="s">
        <v>391</v>
      </c>
      <c r="B44" s="17" t="s">
        <v>392</v>
      </c>
      <c r="C44" s="13" t="s">
        <v>393</v>
      </c>
      <c r="D44" s="13" t="s">
        <v>272</v>
      </c>
      <c r="E44" s="18">
        <v>12821</v>
      </c>
      <c r="F44" s="19">
        <v>1442.7471</v>
      </c>
      <c r="G44" s="20">
        <v>7.7000000000000002E-3</v>
      </c>
      <c r="H44" s="21"/>
      <c r="I44" s="22"/>
    </row>
    <row r="45" spans="1:9" ht="13" customHeight="1">
      <c r="A45" s="16" t="s">
        <v>936</v>
      </c>
      <c r="B45" s="17" t="s">
        <v>937</v>
      </c>
      <c r="C45" s="13" t="s">
        <v>938</v>
      </c>
      <c r="D45" s="13" t="s">
        <v>323</v>
      </c>
      <c r="E45" s="18">
        <v>427283</v>
      </c>
      <c r="F45" s="19">
        <v>1412.8112000000001</v>
      </c>
      <c r="G45" s="20">
        <v>7.4999999999999997E-3</v>
      </c>
      <c r="H45" s="21"/>
      <c r="I45" s="22"/>
    </row>
    <row r="46" spans="1:9" ht="13" customHeight="1">
      <c r="A46" s="16" t="s">
        <v>426</v>
      </c>
      <c r="B46" s="17" t="s">
        <v>427</v>
      </c>
      <c r="C46" s="13" t="s">
        <v>428</v>
      </c>
      <c r="D46" s="13" t="s">
        <v>156</v>
      </c>
      <c r="E46" s="18">
        <v>85910</v>
      </c>
      <c r="F46" s="19">
        <v>1356.2611999999999</v>
      </c>
      <c r="G46" s="20">
        <v>7.1999999999999998E-3</v>
      </c>
      <c r="H46" s="21"/>
      <c r="I46" s="22"/>
    </row>
    <row r="47" spans="1:9" ht="13" customHeight="1">
      <c r="A47" s="16" t="s">
        <v>847</v>
      </c>
      <c r="B47" s="17" t="s">
        <v>848</v>
      </c>
      <c r="C47" s="13" t="s">
        <v>849</v>
      </c>
      <c r="D47" s="13" t="s">
        <v>82</v>
      </c>
      <c r="E47" s="18">
        <v>13500</v>
      </c>
      <c r="F47" s="19">
        <v>1311.66</v>
      </c>
      <c r="G47" s="20">
        <v>7.0000000000000001E-3</v>
      </c>
      <c r="H47" s="21"/>
      <c r="I47" s="22"/>
    </row>
    <row r="48" spans="1:9" ht="13" customHeight="1">
      <c r="A48" s="16" t="s">
        <v>1595</v>
      </c>
      <c r="B48" s="17" t="s">
        <v>1596</v>
      </c>
      <c r="C48" s="13" t="s">
        <v>1597</v>
      </c>
      <c r="D48" s="13" t="s">
        <v>106</v>
      </c>
      <c r="E48" s="18">
        <v>358598</v>
      </c>
      <c r="F48" s="19">
        <v>1217.7988</v>
      </c>
      <c r="G48" s="20">
        <v>6.4999999999999997E-3</v>
      </c>
      <c r="H48" s="21"/>
      <c r="I48" s="22"/>
    </row>
    <row r="49" spans="1:9" ht="13" customHeight="1">
      <c r="A49" s="16" t="s">
        <v>1598</v>
      </c>
      <c r="B49" s="17" t="s">
        <v>1599</v>
      </c>
      <c r="C49" s="13" t="s">
        <v>1600</v>
      </c>
      <c r="D49" s="13" t="s">
        <v>323</v>
      </c>
      <c r="E49" s="18">
        <v>109579</v>
      </c>
      <c r="F49" s="19">
        <v>1177.5359000000001</v>
      </c>
      <c r="G49" s="20">
        <v>6.3E-3</v>
      </c>
      <c r="H49" s="21"/>
      <c r="I49" s="22"/>
    </row>
    <row r="50" spans="1:9" ht="13" customHeight="1">
      <c r="A50" s="16" t="s">
        <v>872</v>
      </c>
      <c r="B50" s="17" t="s">
        <v>873</v>
      </c>
      <c r="C50" s="13" t="s">
        <v>874</v>
      </c>
      <c r="D50" s="13" t="s">
        <v>435</v>
      </c>
      <c r="E50" s="18">
        <v>104481</v>
      </c>
      <c r="F50" s="19">
        <v>1119.8273999999999</v>
      </c>
      <c r="G50" s="20">
        <v>6.0000000000000001E-3</v>
      </c>
      <c r="H50" s="21"/>
      <c r="I50" s="22"/>
    </row>
    <row r="51" spans="1:9" ht="13" customHeight="1">
      <c r="A51" s="16" t="s">
        <v>103</v>
      </c>
      <c r="B51" s="17" t="s">
        <v>104</v>
      </c>
      <c r="C51" s="13" t="s">
        <v>105</v>
      </c>
      <c r="D51" s="13" t="s">
        <v>106</v>
      </c>
      <c r="E51" s="18">
        <v>210000</v>
      </c>
      <c r="F51" s="19">
        <v>1119.615</v>
      </c>
      <c r="G51" s="20">
        <v>6.0000000000000001E-3</v>
      </c>
      <c r="H51" s="21"/>
      <c r="I51" s="22"/>
    </row>
    <row r="52" spans="1:9" ht="13" customHeight="1">
      <c r="A52" s="16" t="s">
        <v>1601</v>
      </c>
      <c r="B52" s="17" t="s">
        <v>1602</v>
      </c>
      <c r="C52" s="13" t="s">
        <v>1603</v>
      </c>
      <c r="D52" s="13" t="s">
        <v>136</v>
      </c>
      <c r="E52" s="18">
        <v>840336</v>
      </c>
      <c r="F52" s="19">
        <v>1059.7476999999999</v>
      </c>
      <c r="G52" s="20">
        <v>5.7000000000000002E-3</v>
      </c>
      <c r="H52" s="21"/>
      <c r="I52" s="22"/>
    </row>
    <row r="53" spans="1:9" ht="13" customHeight="1">
      <c r="A53" s="16" t="s">
        <v>1604</v>
      </c>
      <c r="B53" s="17" t="s">
        <v>1605</v>
      </c>
      <c r="C53" s="13" t="s">
        <v>1606</v>
      </c>
      <c r="D53" s="13" t="s">
        <v>366</v>
      </c>
      <c r="E53" s="18">
        <v>254759</v>
      </c>
      <c r="F53" s="19">
        <v>1029.9906000000001</v>
      </c>
      <c r="G53" s="20">
        <v>5.4999999999999997E-3</v>
      </c>
      <c r="H53" s="21"/>
      <c r="I53" s="22"/>
    </row>
    <row r="54" spans="1:9" ht="13" customHeight="1">
      <c r="A54" s="16" t="s">
        <v>954</v>
      </c>
      <c r="B54" s="17" t="s">
        <v>955</v>
      </c>
      <c r="C54" s="13" t="s">
        <v>956</v>
      </c>
      <c r="D54" s="13" t="s">
        <v>323</v>
      </c>
      <c r="E54" s="18">
        <v>19398</v>
      </c>
      <c r="F54" s="19">
        <v>1016.8432</v>
      </c>
      <c r="G54" s="20">
        <v>5.4000000000000003E-3</v>
      </c>
      <c r="H54" s="21"/>
      <c r="I54" s="22"/>
    </row>
    <row r="55" spans="1:9" ht="13" customHeight="1">
      <c r="A55" s="16" t="s">
        <v>1153</v>
      </c>
      <c r="B55" s="17" t="s">
        <v>1154</v>
      </c>
      <c r="C55" s="13" t="s">
        <v>1155</v>
      </c>
      <c r="D55" s="13" t="s">
        <v>286</v>
      </c>
      <c r="E55" s="18">
        <v>82000</v>
      </c>
      <c r="F55" s="19">
        <v>1016.226</v>
      </c>
      <c r="G55" s="20">
        <v>5.4000000000000003E-3</v>
      </c>
      <c r="H55" s="21"/>
      <c r="I55" s="22"/>
    </row>
    <row r="56" spans="1:9" ht="13" customHeight="1">
      <c r="A56" s="16" t="s">
        <v>75</v>
      </c>
      <c r="B56" s="17" t="s">
        <v>76</v>
      </c>
      <c r="C56" s="13" t="s">
        <v>77</v>
      </c>
      <c r="D56" s="13" t="s">
        <v>78</v>
      </c>
      <c r="E56" s="18">
        <v>500000</v>
      </c>
      <c r="F56" s="19">
        <v>867.45</v>
      </c>
      <c r="G56" s="20">
        <v>4.5999999999999999E-3</v>
      </c>
      <c r="H56" s="21"/>
      <c r="I56" s="22"/>
    </row>
    <row r="57" spans="1:9" ht="13" customHeight="1">
      <c r="A57" s="16" t="s">
        <v>1607</v>
      </c>
      <c r="B57" s="17" t="s">
        <v>1608</v>
      </c>
      <c r="C57" s="13" t="s">
        <v>1609</v>
      </c>
      <c r="D57" s="13" t="s">
        <v>1610</v>
      </c>
      <c r="E57" s="18">
        <v>60179</v>
      </c>
      <c r="F57" s="19">
        <v>797.3116</v>
      </c>
      <c r="G57" s="20">
        <v>4.3E-3</v>
      </c>
      <c r="H57" s="21"/>
      <c r="I57" s="22"/>
    </row>
    <row r="58" spans="1:9" ht="13" customHeight="1">
      <c r="A58" s="16" t="s">
        <v>1196</v>
      </c>
      <c r="B58" s="17" t="s">
        <v>1197</v>
      </c>
      <c r="C58" s="13" t="s">
        <v>1198</v>
      </c>
      <c r="D58" s="13" t="s">
        <v>286</v>
      </c>
      <c r="E58" s="18">
        <v>25000</v>
      </c>
      <c r="F58" s="19">
        <v>723.77499999999998</v>
      </c>
      <c r="G58" s="20">
        <v>3.8999999999999998E-3</v>
      </c>
      <c r="H58" s="21"/>
      <c r="I58" s="22"/>
    </row>
    <row r="59" spans="1:9" ht="13" customHeight="1">
      <c r="A59" s="16" t="s">
        <v>969</v>
      </c>
      <c r="B59" s="17" t="s">
        <v>970</v>
      </c>
      <c r="C59" s="13" t="s">
        <v>971</v>
      </c>
      <c r="D59" s="13" t="s">
        <v>74</v>
      </c>
      <c r="E59" s="18">
        <v>15418</v>
      </c>
      <c r="F59" s="19">
        <v>628.90020000000004</v>
      </c>
      <c r="G59" s="20">
        <v>3.3999999999999998E-3</v>
      </c>
      <c r="H59" s="21"/>
      <c r="I59" s="22"/>
    </row>
    <row r="60" spans="1:9" ht="13" customHeight="1">
      <c r="A60" s="16" t="s">
        <v>1193</v>
      </c>
      <c r="B60" s="17" t="s">
        <v>1194</v>
      </c>
      <c r="C60" s="13" t="s">
        <v>1195</v>
      </c>
      <c r="D60" s="13" t="s">
        <v>286</v>
      </c>
      <c r="E60" s="18">
        <v>84171</v>
      </c>
      <c r="F60" s="19">
        <v>506.96190000000001</v>
      </c>
      <c r="G60" s="20">
        <v>2.7000000000000001E-3</v>
      </c>
      <c r="H60" s="21"/>
      <c r="I60" s="22"/>
    </row>
    <row r="61" spans="1:9" ht="13" customHeight="1">
      <c r="A61" s="16" t="s">
        <v>1140</v>
      </c>
      <c r="B61" s="17" t="s">
        <v>1141</v>
      </c>
      <c r="C61" s="13" t="s">
        <v>1142</v>
      </c>
      <c r="D61" s="13" t="s">
        <v>286</v>
      </c>
      <c r="E61" s="18">
        <v>125266</v>
      </c>
      <c r="F61" s="19">
        <v>485.53100000000001</v>
      </c>
      <c r="G61" s="20">
        <v>2.5999999999999999E-3</v>
      </c>
      <c r="H61" s="21"/>
      <c r="I61" s="22"/>
    </row>
    <row r="62" spans="1:9" ht="13" customHeight="1">
      <c r="A62" s="16" t="s">
        <v>1228</v>
      </c>
      <c r="B62" s="17" t="s">
        <v>1229</v>
      </c>
      <c r="C62" s="13" t="s">
        <v>1230</v>
      </c>
      <c r="D62" s="13" t="s">
        <v>156</v>
      </c>
      <c r="E62" s="18">
        <v>6098</v>
      </c>
      <c r="F62" s="19">
        <v>280.32510000000002</v>
      </c>
      <c r="G62" s="20">
        <v>1.5E-3</v>
      </c>
      <c r="H62" s="21"/>
      <c r="I62" s="22"/>
    </row>
    <row r="63" spans="1:9" ht="13" customHeight="1">
      <c r="A63" s="16" t="s">
        <v>875</v>
      </c>
      <c r="B63" s="17" t="s">
        <v>876</v>
      </c>
      <c r="C63" s="13" t="s">
        <v>877</v>
      </c>
      <c r="D63" s="13" t="s">
        <v>96</v>
      </c>
      <c r="E63" s="18">
        <v>432917</v>
      </c>
      <c r="F63" s="19">
        <v>174.37899999999999</v>
      </c>
      <c r="G63" s="20">
        <v>8.9999999999999998E-4</v>
      </c>
      <c r="H63" s="21"/>
      <c r="I63" s="22"/>
    </row>
    <row r="64" spans="1:9" ht="13" customHeight="1">
      <c r="A64" s="16" t="s">
        <v>902</v>
      </c>
      <c r="B64" s="17" t="s">
        <v>903</v>
      </c>
      <c r="C64" s="13" t="s">
        <v>904</v>
      </c>
      <c r="D64" s="13" t="s">
        <v>78</v>
      </c>
      <c r="E64" s="18">
        <v>432917</v>
      </c>
      <c r="F64" s="19">
        <v>152.6465</v>
      </c>
      <c r="G64" s="20">
        <v>8.0000000000000004E-4</v>
      </c>
      <c r="H64" s="21"/>
      <c r="I64" s="22"/>
    </row>
    <row r="65" spans="1:9" ht="13" customHeight="1">
      <c r="A65" s="16" t="s">
        <v>905</v>
      </c>
      <c r="B65" s="17" t="s">
        <v>906</v>
      </c>
      <c r="C65" s="13" t="s">
        <v>907</v>
      </c>
      <c r="D65" s="13" t="s">
        <v>413</v>
      </c>
      <c r="E65" s="18">
        <v>432917</v>
      </c>
      <c r="F65" s="19">
        <v>139.57239999999999</v>
      </c>
      <c r="G65" s="20">
        <v>6.9999999999999999E-4</v>
      </c>
      <c r="H65" s="21"/>
      <c r="I65" s="22"/>
    </row>
    <row r="66" spans="1:9" ht="13" customHeight="1">
      <c r="A66" s="4"/>
      <c r="B66" s="12" t="s">
        <v>477</v>
      </c>
      <c r="C66" s="13"/>
      <c r="D66" s="13"/>
      <c r="E66" s="13"/>
      <c r="F66" s="23">
        <v>134557.21340000001</v>
      </c>
      <c r="G66" s="24">
        <f>ROUND(SUM(G1:G65),4)</f>
        <v>0.71750000000000003</v>
      </c>
      <c r="H66" s="25"/>
      <c r="I66" s="26"/>
    </row>
    <row r="67" spans="1:9" ht="13" customHeight="1">
      <c r="A67" s="4"/>
      <c r="B67" s="27" t="s">
        <v>478</v>
      </c>
      <c r="C67" s="1"/>
      <c r="D67" s="1"/>
      <c r="E67" s="1"/>
      <c r="F67" s="25" t="s">
        <v>479</v>
      </c>
      <c r="G67" s="25" t="s">
        <v>479</v>
      </c>
      <c r="H67" s="25"/>
      <c r="I67" s="26"/>
    </row>
    <row r="68" spans="1:9" ht="13" customHeight="1">
      <c r="A68" s="4"/>
      <c r="B68" s="27" t="s">
        <v>477</v>
      </c>
      <c r="C68" s="1"/>
      <c r="D68" s="1"/>
      <c r="E68" s="1"/>
      <c r="F68" s="25" t="s">
        <v>479</v>
      </c>
      <c r="G68" s="25" t="s">
        <v>479</v>
      </c>
      <c r="H68" s="25"/>
      <c r="I68" s="26"/>
    </row>
    <row r="69" spans="1:9" ht="13" customHeight="1">
      <c r="A69" s="4"/>
      <c r="B69" s="27" t="s">
        <v>480</v>
      </c>
      <c r="C69" s="28"/>
      <c r="D69" s="1"/>
      <c r="E69" s="28"/>
      <c r="F69" s="23">
        <v>134557.21340000001</v>
      </c>
      <c r="G69" s="24">
        <f>ROUND(SUM(G66),4)</f>
        <v>0.71750000000000003</v>
      </c>
      <c r="H69" s="25"/>
      <c r="I69" s="26"/>
    </row>
    <row r="70" spans="1:9" ht="13" customHeight="1">
      <c r="A70" s="4"/>
      <c r="B70" s="12" t="s">
        <v>910</v>
      </c>
      <c r="C70" s="13"/>
      <c r="D70" s="13"/>
      <c r="E70" s="13"/>
      <c r="F70" s="13"/>
      <c r="G70" s="13"/>
      <c r="H70" s="14"/>
      <c r="I70" s="15"/>
    </row>
    <row r="71" spans="1:9" ht="13" customHeight="1">
      <c r="A71" s="4"/>
      <c r="B71" s="12" t="s">
        <v>911</v>
      </c>
      <c r="C71" s="13"/>
      <c r="D71" s="13"/>
      <c r="E71" s="13"/>
      <c r="F71" s="4"/>
      <c r="G71" s="14"/>
      <c r="H71" s="14"/>
      <c r="I71" s="15"/>
    </row>
    <row r="72" spans="1:9" ht="13" customHeight="1">
      <c r="A72" s="16" t="s">
        <v>1611</v>
      </c>
      <c r="B72" s="17" t="s">
        <v>1612</v>
      </c>
      <c r="C72" s="13" t="s">
        <v>1613</v>
      </c>
      <c r="D72" s="13" t="s">
        <v>989</v>
      </c>
      <c r="E72" s="18">
        <v>5000</v>
      </c>
      <c r="F72" s="19">
        <v>4961.0600000000004</v>
      </c>
      <c r="G72" s="20">
        <v>2.6499999999999999E-2</v>
      </c>
      <c r="H72" s="29">
        <v>7.7599000000000001E-2</v>
      </c>
      <c r="I72" s="22"/>
    </row>
    <row r="73" spans="1:9" ht="13" customHeight="1">
      <c r="A73" s="16" t="s">
        <v>1614</v>
      </c>
      <c r="B73" s="17" t="s">
        <v>1615</v>
      </c>
      <c r="C73" s="13" t="s">
        <v>1616</v>
      </c>
      <c r="D73" s="13" t="s">
        <v>1547</v>
      </c>
      <c r="E73" s="18">
        <v>2500</v>
      </c>
      <c r="F73" s="19">
        <v>2512.8575000000001</v>
      </c>
      <c r="G73" s="20">
        <v>1.34E-2</v>
      </c>
      <c r="H73" s="29">
        <v>8.2199999999999995E-2</v>
      </c>
      <c r="I73" s="22"/>
    </row>
    <row r="74" spans="1:9" ht="13" customHeight="1">
      <c r="A74" s="16" t="s">
        <v>1018</v>
      </c>
      <c r="B74" s="17" t="s">
        <v>1019</v>
      </c>
      <c r="C74" s="13" t="s">
        <v>1020</v>
      </c>
      <c r="D74" s="13" t="s">
        <v>989</v>
      </c>
      <c r="E74" s="18">
        <v>1500</v>
      </c>
      <c r="F74" s="19">
        <v>1507.5509999999999</v>
      </c>
      <c r="G74" s="20">
        <v>8.0000000000000002E-3</v>
      </c>
      <c r="H74" s="29">
        <v>7.6349E-2</v>
      </c>
      <c r="I74" s="22"/>
    </row>
    <row r="75" spans="1:9" ht="13" customHeight="1">
      <c r="A75" s="16" t="s">
        <v>1291</v>
      </c>
      <c r="B75" s="17" t="s">
        <v>1292</v>
      </c>
      <c r="C75" s="13" t="s">
        <v>1293</v>
      </c>
      <c r="D75" s="13" t="s">
        <v>915</v>
      </c>
      <c r="E75" s="18">
        <v>1000000</v>
      </c>
      <c r="F75" s="19">
        <v>929.79499999999996</v>
      </c>
      <c r="G75" s="20">
        <v>5.0000000000000001E-3</v>
      </c>
      <c r="H75" s="29">
        <v>7.5936000000000003E-2</v>
      </c>
      <c r="I75" s="22"/>
    </row>
    <row r="76" spans="1:9" ht="13" customHeight="1">
      <c r="A76" s="4"/>
      <c r="B76" s="12" t="s">
        <v>477</v>
      </c>
      <c r="C76" s="13"/>
      <c r="D76" s="13"/>
      <c r="E76" s="13"/>
      <c r="F76" s="23">
        <v>9911.2634999999991</v>
      </c>
      <c r="G76" s="24">
        <f>ROUND(SUM(G70:G75),4)</f>
        <v>5.2900000000000003E-2</v>
      </c>
      <c r="H76" s="25"/>
      <c r="I76" s="26"/>
    </row>
    <row r="77" spans="1:9" ht="13" customHeight="1">
      <c r="A77" s="4"/>
      <c r="B77" s="27" t="s">
        <v>925</v>
      </c>
      <c r="C77" s="1"/>
      <c r="D77" s="1"/>
      <c r="E77" s="1"/>
      <c r="F77" s="25" t="s">
        <v>479</v>
      </c>
      <c r="G77" s="25" t="s">
        <v>479</v>
      </c>
      <c r="H77" s="25"/>
      <c r="I77" s="26"/>
    </row>
    <row r="78" spans="1:9" ht="13" customHeight="1">
      <c r="A78" s="4"/>
      <c r="B78" s="27" t="s">
        <v>477</v>
      </c>
      <c r="C78" s="1"/>
      <c r="D78" s="1"/>
      <c r="E78" s="1"/>
      <c r="F78" s="25" t="s">
        <v>479</v>
      </c>
      <c r="G78" s="25" t="s">
        <v>479</v>
      </c>
      <c r="H78" s="25"/>
      <c r="I78" s="26"/>
    </row>
    <row r="79" spans="1:9" ht="13" customHeight="1">
      <c r="A79" s="4"/>
      <c r="B79" s="27" t="s">
        <v>480</v>
      </c>
      <c r="C79" s="28"/>
      <c r="D79" s="1"/>
      <c r="E79" s="28"/>
      <c r="F79" s="23">
        <v>9911.2634999999991</v>
      </c>
      <c r="G79" s="24">
        <f>ROUND(SUM(G76),4)</f>
        <v>5.2900000000000003E-2</v>
      </c>
      <c r="H79" s="25"/>
      <c r="I79" s="26"/>
    </row>
    <row r="80" spans="1:9" ht="13" customHeight="1">
      <c r="A80" s="4"/>
      <c r="B80" s="12" t="s">
        <v>815</v>
      </c>
      <c r="C80" s="13"/>
      <c r="D80" s="13"/>
      <c r="E80" s="13"/>
      <c r="F80" s="13"/>
      <c r="G80" s="13"/>
      <c r="H80" s="14"/>
      <c r="I80" s="15"/>
    </row>
    <row r="81" spans="1:9" ht="13" customHeight="1">
      <c r="A81" s="4"/>
      <c r="B81" s="12" t="s">
        <v>816</v>
      </c>
      <c r="C81" s="13"/>
      <c r="D81" s="13"/>
      <c r="E81" s="13"/>
      <c r="F81" s="4"/>
      <c r="G81" s="14"/>
      <c r="H81" s="14"/>
      <c r="I81" s="15"/>
    </row>
    <row r="82" spans="1:9" ht="13" customHeight="1">
      <c r="A82" s="16" t="s">
        <v>1400</v>
      </c>
      <c r="B82" s="17" t="s">
        <v>2006</v>
      </c>
      <c r="C82" s="13" t="s">
        <v>1401</v>
      </c>
      <c r="D82" s="13" t="s">
        <v>1046</v>
      </c>
      <c r="E82" s="18">
        <v>500</v>
      </c>
      <c r="F82" s="19">
        <v>2473.8325</v>
      </c>
      <c r="G82" s="20">
        <v>1.32E-2</v>
      </c>
      <c r="H82" s="29">
        <v>6.2274999999999997E-2</v>
      </c>
      <c r="I82" s="22"/>
    </row>
    <row r="83" spans="1:9" ht="13" customHeight="1">
      <c r="A83" s="4"/>
      <c r="B83" s="12" t="s">
        <v>477</v>
      </c>
      <c r="C83" s="13"/>
      <c r="D83" s="13"/>
      <c r="E83" s="13"/>
      <c r="F83" s="23">
        <v>2473.8325</v>
      </c>
      <c r="G83" s="24">
        <f>ROUND(SUM(G80:G82),4)</f>
        <v>1.32E-2</v>
      </c>
      <c r="H83" s="25"/>
      <c r="I83" s="26"/>
    </row>
    <row r="84" spans="1:9" ht="13" customHeight="1">
      <c r="A84" s="4"/>
      <c r="B84" s="27" t="s">
        <v>480</v>
      </c>
      <c r="C84" s="28"/>
      <c r="D84" s="1"/>
      <c r="E84" s="28"/>
      <c r="F84" s="23">
        <v>2473.8325</v>
      </c>
      <c r="G84" s="24">
        <f>ROUND(SUM(G83),4)</f>
        <v>1.32E-2</v>
      </c>
      <c r="H84" s="25"/>
      <c r="I84" s="26"/>
    </row>
    <row r="85" spans="1:9" ht="13" customHeight="1">
      <c r="A85" s="4"/>
      <c r="B85" s="12" t="s">
        <v>827</v>
      </c>
      <c r="C85" s="13"/>
      <c r="D85" s="13"/>
      <c r="E85" s="13"/>
      <c r="F85" s="13"/>
      <c r="G85" s="13"/>
      <c r="H85" s="14"/>
      <c r="I85" s="15"/>
    </row>
    <row r="86" spans="1:9" ht="13" customHeight="1">
      <c r="A86" s="4"/>
      <c r="B86" s="12" t="s">
        <v>1617</v>
      </c>
      <c r="C86" s="13"/>
      <c r="D86" s="13"/>
      <c r="E86" s="13"/>
      <c r="F86" s="4"/>
      <c r="G86" s="14"/>
      <c r="H86" s="14"/>
      <c r="I86" s="15"/>
    </row>
    <row r="87" spans="1:9" ht="13" customHeight="1">
      <c r="A87" s="16" t="s">
        <v>1618</v>
      </c>
      <c r="B87" s="17" t="s">
        <v>1619</v>
      </c>
      <c r="C87" s="13" t="s">
        <v>1620</v>
      </c>
      <c r="D87" s="13"/>
      <c r="E87" s="18">
        <v>10682827</v>
      </c>
      <c r="F87" s="19">
        <v>14546.8055</v>
      </c>
      <c r="G87" s="20">
        <v>7.7600000000000002E-2</v>
      </c>
      <c r="H87" s="29"/>
      <c r="I87" s="22"/>
    </row>
    <row r="88" spans="1:9" ht="13" customHeight="1">
      <c r="A88" s="16" t="s">
        <v>1621</v>
      </c>
      <c r="B88" s="17" t="s">
        <v>1622</v>
      </c>
      <c r="C88" s="13" t="s">
        <v>1623</v>
      </c>
      <c r="D88" s="13"/>
      <c r="E88" s="18">
        <v>4707362</v>
      </c>
      <c r="F88" s="19">
        <v>5510.4380000000001</v>
      </c>
      <c r="G88" s="20">
        <v>2.9399999999999999E-2</v>
      </c>
      <c r="H88" s="29"/>
      <c r="I88" s="22"/>
    </row>
    <row r="89" spans="1:9" ht="13" customHeight="1">
      <c r="A89" s="16" t="s">
        <v>1624</v>
      </c>
      <c r="B89" s="17" t="s">
        <v>1625</v>
      </c>
      <c r="C89" s="13" t="s">
        <v>1626</v>
      </c>
      <c r="D89" s="13"/>
      <c r="E89" s="18">
        <v>1511502</v>
      </c>
      <c r="F89" s="19">
        <v>3242.1718000000001</v>
      </c>
      <c r="G89" s="20">
        <v>1.7299999999999999E-2</v>
      </c>
      <c r="H89" s="29"/>
      <c r="I89" s="22"/>
    </row>
    <row r="90" spans="1:9" ht="13" customHeight="1">
      <c r="A90" s="16" t="s">
        <v>1627</v>
      </c>
      <c r="B90" s="17" t="s">
        <v>1628</v>
      </c>
      <c r="C90" s="13" t="s">
        <v>1629</v>
      </c>
      <c r="D90" s="13"/>
      <c r="E90" s="18">
        <v>2603306</v>
      </c>
      <c r="F90" s="19">
        <v>3019.0540000000001</v>
      </c>
      <c r="G90" s="20">
        <v>1.61E-2</v>
      </c>
      <c r="H90" s="29"/>
      <c r="I90" s="22"/>
    </row>
    <row r="91" spans="1:9" ht="13" customHeight="1">
      <c r="A91" s="16" t="s">
        <v>1630</v>
      </c>
      <c r="B91" s="17" t="s">
        <v>1631</v>
      </c>
      <c r="C91" s="13" t="s">
        <v>1632</v>
      </c>
      <c r="D91" s="13"/>
      <c r="E91" s="18">
        <v>575000</v>
      </c>
      <c r="F91" s="19">
        <v>783.95500000000004</v>
      </c>
      <c r="G91" s="20">
        <v>4.1999999999999997E-3</v>
      </c>
      <c r="H91" s="29"/>
      <c r="I91" s="22"/>
    </row>
    <row r="92" spans="1:9" ht="13" customHeight="1">
      <c r="A92" s="4"/>
      <c r="B92" s="12" t="s">
        <v>477</v>
      </c>
      <c r="C92" s="13"/>
      <c r="D92" s="13"/>
      <c r="E92" s="13"/>
      <c r="F92" s="23">
        <v>27102.424200000001</v>
      </c>
      <c r="G92" s="24">
        <f>ROUND(SUM(G85:G91),4)</f>
        <v>0.14460000000000001</v>
      </c>
      <c r="H92" s="25"/>
      <c r="I92" s="26"/>
    </row>
    <row r="93" spans="1:9" ht="13" customHeight="1">
      <c r="A93" s="4"/>
      <c r="B93" s="12" t="s">
        <v>828</v>
      </c>
      <c r="C93" s="13"/>
      <c r="D93" s="13"/>
      <c r="E93" s="13"/>
      <c r="F93" s="4"/>
      <c r="G93" s="14"/>
      <c r="H93" s="14"/>
      <c r="I93" s="15"/>
    </row>
    <row r="94" spans="1:9" ht="13" customHeight="1">
      <c r="A94" s="16" t="s">
        <v>832</v>
      </c>
      <c r="B94" s="17" t="s">
        <v>833</v>
      </c>
      <c r="C94" s="13" t="s">
        <v>834</v>
      </c>
      <c r="D94" s="13"/>
      <c r="E94" s="18">
        <v>402082.27100000001</v>
      </c>
      <c r="F94" s="19">
        <v>4980.8459999999995</v>
      </c>
      <c r="G94" s="20">
        <v>2.6599999999999999E-2</v>
      </c>
      <c r="H94" s="29"/>
      <c r="I94" s="22"/>
    </row>
    <row r="95" spans="1:9" ht="13" customHeight="1">
      <c r="A95" s="16" t="s">
        <v>926</v>
      </c>
      <c r="B95" s="17" t="s">
        <v>927</v>
      </c>
      <c r="C95" s="13" t="s">
        <v>928</v>
      </c>
      <c r="D95" s="13"/>
      <c r="E95" s="18">
        <v>26954433.291000001</v>
      </c>
      <c r="F95" s="19">
        <v>3279.3842</v>
      </c>
      <c r="G95" s="20">
        <v>1.7500000000000002E-2</v>
      </c>
      <c r="H95" s="29"/>
      <c r="I95" s="22"/>
    </row>
    <row r="96" spans="1:9" ht="13" customHeight="1">
      <c r="A96" s="4"/>
      <c r="B96" s="12" t="s">
        <v>477</v>
      </c>
      <c r="C96" s="13"/>
      <c r="D96" s="13"/>
      <c r="E96" s="13"/>
      <c r="F96" s="23">
        <v>8260.2302</v>
      </c>
      <c r="G96" s="24">
        <f>ROUND(SUM(G93:G95),4)</f>
        <v>4.41E-2</v>
      </c>
      <c r="H96" s="25"/>
      <c r="I96" s="26"/>
    </row>
    <row r="97" spans="1:9" ht="13" customHeight="1">
      <c r="A97" s="4"/>
      <c r="B97" s="27" t="s">
        <v>480</v>
      </c>
      <c r="C97" s="28"/>
      <c r="D97" s="1"/>
      <c r="E97" s="28"/>
      <c r="F97" s="23">
        <v>35362.654399999999</v>
      </c>
      <c r="G97" s="24">
        <f>ROUND(SUM(G92,G96),4)</f>
        <v>0.18870000000000001</v>
      </c>
      <c r="H97" s="25"/>
      <c r="I97" s="26"/>
    </row>
    <row r="98" spans="1:9" ht="13" customHeight="1">
      <c r="A98" s="4"/>
      <c r="B98" s="12" t="s">
        <v>835</v>
      </c>
      <c r="C98" s="13"/>
      <c r="D98" s="13"/>
      <c r="E98" s="13"/>
      <c r="F98" s="13"/>
      <c r="G98" s="13"/>
      <c r="H98" s="14"/>
      <c r="I98" s="15"/>
    </row>
    <row r="99" spans="1:9" ht="13" customHeight="1">
      <c r="A99" s="16" t="s">
        <v>836</v>
      </c>
      <c r="B99" s="17" t="s">
        <v>837</v>
      </c>
      <c r="C99" s="13"/>
      <c r="D99" s="13"/>
      <c r="E99" s="18"/>
      <c r="F99" s="19">
        <v>3784.8045999999999</v>
      </c>
      <c r="G99" s="20">
        <v>2.0199999999999999E-2</v>
      </c>
      <c r="H99" s="29">
        <v>5.4273930471332166E-2</v>
      </c>
      <c r="I99" s="22"/>
    </row>
    <row r="100" spans="1:9" ht="13" customHeight="1">
      <c r="A100" s="4"/>
      <c r="B100" s="12" t="s">
        <v>477</v>
      </c>
      <c r="C100" s="13"/>
      <c r="D100" s="13"/>
      <c r="E100" s="13"/>
      <c r="F100" s="23">
        <v>3784.8045999999999</v>
      </c>
      <c r="G100" s="24">
        <f>ROUND(SUM(G98:G99),4)</f>
        <v>2.0199999999999999E-2</v>
      </c>
      <c r="H100" s="25"/>
      <c r="I100" s="26"/>
    </row>
    <row r="101" spans="1:9" ht="13" customHeight="1">
      <c r="A101" s="4"/>
      <c r="B101" s="27" t="s">
        <v>480</v>
      </c>
      <c r="C101" s="28"/>
      <c r="D101" s="1"/>
      <c r="E101" s="28"/>
      <c r="F101" s="23">
        <v>3784.8045999999999</v>
      </c>
      <c r="G101" s="24">
        <f>ROUND(SUM(G100),4)</f>
        <v>2.0199999999999999E-2</v>
      </c>
      <c r="H101" s="25"/>
      <c r="I101" s="26"/>
    </row>
    <row r="102" spans="1:9" ht="13" customHeight="1">
      <c r="A102" s="4"/>
      <c r="B102" s="27" t="s">
        <v>838</v>
      </c>
      <c r="C102" s="13"/>
      <c r="D102" s="1"/>
      <c r="E102" s="13"/>
      <c r="F102" s="30">
        <v>1455.1715999999999</v>
      </c>
      <c r="G102" s="39">
        <v>7.4999999999999997E-3</v>
      </c>
      <c r="H102" s="25"/>
      <c r="I102" s="26"/>
    </row>
    <row r="103" spans="1:9" ht="13" customHeight="1">
      <c r="A103" s="4"/>
      <c r="B103" s="31" t="s">
        <v>839</v>
      </c>
      <c r="C103" s="32"/>
      <c r="D103" s="32"/>
      <c r="E103" s="32"/>
      <c r="F103" s="33">
        <v>187544.94</v>
      </c>
      <c r="G103" s="34">
        <f>ROUND(SUM(G69,G79,G84,G97,G101,G102),4)</f>
        <v>1</v>
      </c>
      <c r="H103" s="35"/>
      <c r="I103" s="36"/>
    </row>
    <row r="104" spans="1:9" ht="13" customHeight="1">
      <c r="A104" s="4"/>
      <c r="B104" s="6"/>
      <c r="C104" s="4"/>
      <c r="D104" s="4"/>
      <c r="E104" s="4"/>
      <c r="F104" s="4"/>
      <c r="G104" s="4"/>
      <c r="H104" s="4"/>
      <c r="I104" s="4"/>
    </row>
    <row r="105" spans="1:9" ht="13" customHeight="1">
      <c r="A105" s="4"/>
      <c r="B105" s="3" t="s">
        <v>840</v>
      </c>
      <c r="C105" s="4"/>
      <c r="D105" s="4"/>
      <c r="E105" s="4"/>
      <c r="F105" s="4"/>
      <c r="G105" s="4"/>
      <c r="H105" s="4"/>
      <c r="I105" s="4"/>
    </row>
    <row r="106" spans="1:9" ht="13" customHeight="1">
      <c r="A106" s="4"/>
      <c r="B106" s="3" t="s">
        <v>842</v>
      </c>
      <c r="C106" s="4"/>
      <c r="D106" s="4"/>
      <c r="E106" s="4"/>
      <c r="F106" s="4"/>
      <c r="G106" s="4"/>
      <c r="H106" s="4"/>
      <c r="I106" s="4"/>
    </row>
    <row r="107" spans="1:9" ht="26.15" customHeight="1">
      <c r="A107" s="4"/>
      <c r="B107" s="142" t="s">
        <v>2098</v>
      </c>
      <c r="C107" s="142"/>
      <c r="D107" s="142"/>
      <c r="E107" s="142"/>
      <c r="F107" s="142"/>
      <c r="G107" s="142"/>
      <c r="H107" s="142"/>
      <c r="I107" s="142"/>
    </row>
    <row r="108" spans="1:9" ht="13" customHeight="1">
      <c r="A108" s="4"/>
      <c r="B108" s="142"/>
      <c r="C108" s="142"/>
      <c r="D108" s="142"/>
      <c r="E108" s="142"/>
      <c r="F108" s="142"/>
      <c r="G108" s="142"/>
      <c r="H108" s="142"/>
      <c r="I108" s="142"/>
    </row>
    <row r="109" spans="1:9">
      <c r="A109" s="40"/>
      <c r="B109" s="41" t="s">
        <v>2038</v>
      </c>
      <c r="C109" s="42"/>
      <c r="D109" s="42"/>
      <c r="E109" s="43"/>
      <c r="F109" s="43"/>
      <c r="G109" s="43"/>
      <c r="H109" s="43"/>
      <c r="I109" s="44"/>
    </row>
    <row r="110" spans="1:9">
      <c r="A110" s="40"/>
      <c r="B110" s="45" t="s">
        <v>2039</v>
      </c>
      <c r="C110" s="46"/>
      <c r="D110" s="46"/>
      <c r="E110" s="47"/>
      <c r="F110" s="47"/>
      <c r="G110" s="47"/>
      <c r="H110" s="47"/>
      <c r="I110" s="48"/>
    </row>
    <row r="111" spans="1:9">
      <c r="A111" s="40"/>
      <c r="B111" s="45" t="s">
        <v>2040</v>
      </c>
      <c r="C111" s="46"/>
      <c r="D111" s="46"/>
      <c r="E111" s="47"/>
      <c r="F111" s="47"/>
      <c r="G111" s="47"/>
      <c r="H111" s="47"/>
      <c r="I111" s="48"/>
    </row>
    <row r="112" spans="1:9">
      <c r="A112" s="40"/>
      <c r="B112" s="49" t="s">
        <v>2041</v>
      </c>
      <c r="C112" s="50" t="s">
        <v>2042</v>
      </c>
      <c r="D112" s="50" t="s">
        <v>2043</v>
      </c>
      <c r="E112" s="47"/>
      <c r="F112" s="47"/>
      <c r="G112" s="47"/>
      <c r="H112" s="47"/>
      <c r="I112" s="48"/>
    </row>
    <row r="113" spans="1:9">
      <c r="A113" s="40"/>
      <c r="B113" s="51" t="s">
        <v>2044</v>
      </c>
      <c r="C113" s="52">
        <v>11.960100000000001</v>
      </c>
      <c r="D113" s="97">
        <v>11.995900000000001</v>
      </c>
      <c r="E113" s="47"/>
      <c r="F113" s="47"/>
      <c r="G113" s="47"/>
      <c r="H113" s="47"/>
      <c r="I113" s="48"/>
    </row>
    <row r="114" spans="1:9">
      <c r="A114" s="40"/>
      <c r="B114" s="51" t="s">
        <v>2045</v>
      </c>
      <c r="C114" s="52">
        <v>11.960100000000001</v>
      </c>
      <c r="D114" s="97">
        <v>11.995900000000001</v>
      </c>
      <c r="E114" s="47"/>
      <c r="F114" s="47"/>
      <c r="G114" s="47"/>
      <c r="H114" s="47"/>
      <c r="I114" s="48"/>
    </row>
    <row r="115" spans="1:9">
      <c r="A115" s="40"/>
      <c r="B115" s="51" t="s">
        <v>2046</v>
      </c>
      <c r="C115" s="52">
        <v>12.339600000000001</v>
      </c>
      <c r="D115" s="97">
        <v>12.3604</v>
      </c>
      <c r="E115" s="47"/>
      <c r="F115" s="47"/>
      <c r="G115" s="47"/>
      <c r="H115" s="47"/>
      <c r="I115" s="48"/>
    </row>
    <row r="116" spans="1:9">
      <c r="A116" s="40"/>
      <c r="B116" s="51" t="s">
        <v>2047</v>
      </c>
      <c r="C116" s="52">
        <v>12.339600000000001</v>
      </c>
      <c r="D116" s="97">
        <v>12.3604</v>
      </c>
      <c r="E116" s="47"/>
      <c r="F116" s="47"/>
      <c r="G116" s="47"/>
      <c r="H116" s="47"/>
      <c r="I116" s="48"/>
    </row>
    <row r="117" spans="1:9">
      <c r="A117" s="40"/>
      <c r="B117" s="45" t="s">
        <v>2048</v>
      </c>
      <c r="C117" s="46"/>
      <c r="D117" s="46"/>
      <c r="E117" s="47"/>
      <c r="F117" s="47"/>
      <c r="G117" s="47"/>
      <c r="H117" s="47"/>
      <c r="I117" s="48"/>
    </row>
    <row r="118" spans="1:9">
      <c r="A118" s="40"/>
      <c r="B118" s="53" t="s">
        <v>2064</v>
      </c>
      <c r="C118" s="46"/>
      <c r="D118" s="46"/>
      <c r="E118" s="47"/>
      <c r="F118" s="47"/>
      <c r="G118" s="47"/>
      <c r="H118" s="47"/>
      <c r="I118" s="48"/>
    </row>
    <row r="119" spans="1:9">
      <c r="A119" s="40"/>
      <c r="B119" s="45" t="s">
        <v>2091</v>
      </c>
      <c r="C119" s="46"/>
      <c r="D119" s="46"/>
      <c r="E119" s="47"/>
      <c r="F119" s="47"/>
      <c r="G119" s="47"/>
      <c r="H119" s="47"/>
      <c r="I119" s="48"/>
    </row>
    <row r="120" spans="1:9">
      <c r="A120" s="40"/>
      <c r="B120" s="45" t="s">
        <v>2095</v>
      </c>
      <c r="C120" s="46"/>
      <c r="D120" s="46"/>
      <c r="E120" s="47"/>
      <c r="F120" s="47"/>
      <c r="G120" s="47"/>
      <c r="H120" s="47"/>
      <c r="I120" s="48"/>
    </row>
    <row r="121" spans="1:9">
      <c r="A121" s="40"/>
      <c r="B121" s="45" t="s">
        <v>2073</v>
      </c>
      <c r="C121" s="46"/>
      <c r="D121" s="46"/>
      <c r="E121" s="90"/>
      <c r="F121" s="90"/>
      <c r="G121" s="90"/>
      <c r="H121" s="90"/>
      <c r="I121" s="91"/>
    </row>
    <row r="122" spans="1:9">
      <c r="A122" s="40"/>
      <c r="B122" s="45" t="s">
        <v>2074</v>
      </c>
      <c r="C122" s="46"/>
      <c r="D122" s="46"/>
      <c r="E122" s="47"/>
      <c r="F122" s="47"/>
      <c r="G122" s="47"/>
      <c r="H122" s="47"/>
      <c r="I122" s="48"/>
    </row>
    <row r="123" spans="1:9">
      <c r="A123" s="40"/>
      <c r="B123" s="45" t="s">
        <v>2104</v>
      </c>
      <c r="C123" s="46"/>
      <c r="D123" s="46"/>
      <c r="E123" s="47"/>
      <c r="F123" s="47"/>
      <c r="G123" s="47"/>
      <c r="H123" s="47"/>
      <c r="I123" s="48"/>
    </row>
    <row r="124" spans="1:9">
      <c r="A124" s="40"/>
      <c r="B124" s="54" t="s">
        <v>2113</v>
      </c>
      <c r="C124" s="55"/>
      <c r="D124" s="55"/>
      <c r="E124" s="56"/>
      <c r="F124" s="56"/>
      <c r="G124" s="56"/>
      <c r="H124" s="56"/>
      <c r="I124" s="57"/>
    </row>
    <row r="125" spans="1:9">
      <c r="A125" s="40"/>
      <c r="B125" s="47"/>
      <c r="C125" s="47"/>
      <c r="D125" s="47"/>
      <c r="E125" s="47"/>
      <c r="F125" s="47"/>
      <c r="G125" s="47"/>
      <c r="H125" s="47"/>
      <c r="I125" s="47"/>
    </row>
    <row r="126" spans="1:9" ht="13" customHeight="1">
      <c r="A126" s="4"/>
      <c r="B126" s="142"/>
      <c r="C126" s="142"/>
      <c r="D126" s="142"/>
      <c r="E126" s="142"/>
      <c r="F126" s="142"/>
      <c r="G126" s="142"/>
      <c r="H126" s="142"/>
      <c r="I126" s="142"/>
    </row>
    <row r="127" spans="1:9" ht="13" customHeight="1">
      <c r="A127" s="4"/>
      <c r="B127" s="4"/>
      <c r="C127" s="143" t="s">
        <v>1633</v>
      </c>
      <c r="D127" s="143"/>
      <c r="E127" s="143"/>
      <c r="F127" s="143"/>
      <c r="G127" s="4"/>
      <c r="H127" s="4"/>
      <c r="I127" s="4"/>
    </row>
    <row r="128" spans="1:9" ht="13" customHeight="1">
      <c r="A128" s="4"/>
      <c r="B128" s="37" t="s">
        <v>844</v>
      </c>
      <c r="C128" s="143" t="s">
        <v>845</v>
      </c>
      <c r="D128" s="143"/>
      <c r="E128" s="143"/>
      <c r="F128" s="143"/>
      <c r="G128" s="4"/>
      <c r="H128" s="4"/>
      <c r="I128" s="4"/>
    </row>
    <row r="129" spans="1:9" ht="135" customHeight="1">
      <c r="A129" s="4"/>
      <c r="B129" s="38"/>
      <c r="C129" s="140"/>
      <c r="D129" s="140"/>
      <c r="E129" s="4"/>
      <c r="F129" s="4"/>
      <c r="G129" s="4"/>
      <c r="H129" s="4"/>
      <c r="I129" s="4"/>
    </row>
    <row r="131" spans="1:9">
      <c r="B131" s="41" t="s">
        <v>2121</v>
      </c>
      <c r="C131" s="42"/>
      <c r="D131" s="42"/>
      <c r="E131" s="42"/>
      <c r="F131" s="42"/>
      <c r="G131" s="101"/>
      <c r="H131" s="101"/>
      <c r="I131" s="102"/>
    </row>
    <row r="132" spans="1:9" ht="23">
      <c r="B132" s="51" t="s">
        <v>2122</v>
      </c>
      <c r="C132" s="51" t="s">
        <v>2123</v>
      </c>
      <c r="D132" s="103" t="s">
        <v>2124</v>
      </c>
      <c r="E132" s="104" t="s">
        <v>2125</v>
      </c>
      <c r="F132" s="104" t="s">
        <v>2126</v>
      </c>
      <c r="I132" s="106"/>
    </row>
    <row r="133" spans="1:9">
      <c r="B133" s="151" t="s">
        <v>479</v>
      </c>
      <c r="C133" s="152"/>
      <c r="D133" s="152"/>
      <c r="E133" s="152"/>
      <c r="F133" s="153"/>
      <c r="I133" s="106"/>
    </row>
    <row r="134" spans="1:9">
      <c r="B134" s="154"/>
      <c r="C134" s="155"/>
      <c r="D134" s="155"/>
      <c r="E134" s="155"/>
      <c r="F134" s="156"/>
      <c r="I134" s="106"/>
    </row>
    <row r="135" spans="1:9">
      <c r="B135" s="45" t="s">
        <v>2327</v>
      </c>
      <c r="C135" s="46"/>
      <c r="D135" s="46"/>
      <c r="E135" s="46"/>
      <c r="F135" s="46"/>
      <c r="I135" s="106"/>
    </row>
    <row r="136" spans="1:9">
      <c r="B136" s="111"/>
      <c r="C136" s="122"/>
      <c r="D136" s="46"/>
      <c r="E136" s="46"/>
      <c r="F136" s="46"/>
      <c r="I136" s="106"/>
    </row>
    <row r="137" spans="1:9">
      <c r="B137" s="45" t="s">
        <v>2295</v>
      </c>
      <c r="C137" s="46"/>
      <c r="D137" s="46"/>
      <c r="E137" s="46"/>
      <c r="F137" s="46"/>
      <c r="I137" s="106"/>
    </row>
    <row r="138" spans="1:9">
      <c r="B138" s="45" t="s">
        <v>2333</v>
      </c>
      <c r="C138" s="123"/>
      <c r="D138" s="46"/>
      <c r="E138" s="46"/>
      <c r="F138" s="46"/>
      <c r="I138" s="106"/>
    </row>
    <row r="139" spans="1:9">
      <c r="B139" s="45" t="s">
        <v>2334</v>
      </c>
      <c r="C139" s="123"/>
      <c r="D139" s="46"/>
      <c r="E139" s="46"/>
      <c r="F139" s="46"/>
      <c r="I139" s="106"/>
    </row>
    <row r="140" spans="1:9">
      <c r="B140" s="45" t="s">
        <v>2335</v>
      </c>
      <c r="C140" s="124"/>
      <c r="D140" s="46"/>
      <c r="E140" s="46"/>
      <c r="F140" s="46"/>
      <c r="I140" s="106"/>
    </row>
    <row r="141" spans="1:9">
      <c r="B141" s="45" t="s">
        <v>2347</v>
      </c>
      <c r="C141" s="124"/>
      <c r="D141" s="46"/>
      <c r="E141" s="46"/>
      <c r="F141" s="46"/>
      <c r="I141" s="106"/>
    </row>
    <row r="142" spans="1:9">
      <c r="B142" s="45" t="s">
        <v>2337</v>
      </c>
      <c r="C142" s="124"/>
      <c r="D142" s="46"/>
      <c r="E142" s="46"/>
      <c r="F142" s="46"/>
      <c r="I142" s="106"/>
    </row>
    <row r="143" spans="1:9">
      <c r="B143" s="45"/>
      <c r="C143" s="46"/>
      <c r="D143" s="46"/>
      <c r="E143" s="46"/>
      <c r="F143" s="46"/>
      <c r="I143" s="106"/>
    </row>
    <row r="144" spans="1:9">
      <c r="B144" s="113" t="s">
        <v>2301</v>
      </c>
      <c r="C144" s="46"/>
      <c r="D144" s="46"/>
      <c r="E144" s="46"/>
      <c r="F144" s="46"/>
      <c r="I144" s="106"/>
    </row>
    <row r="145" spans="2:9" ht="23">
      <c r="B145" s="51" t="s">
        <v>2122</v>
      </c>
      <c r="C145" s="51" t="s">
        <v>2123</v>
      </c>
      <c r="D145" s="103" t="s">
        <v>2124</v>
      </c>
      <c r="E145" s="104" t="s">
        <v>2125</v>
      </c>
      <c r="F145" s="104" t="s">
        <v>2126</v>
      </c>
      <c r="I145" s="106"/>
    </row>
    <row r="146" spans="2:9">
      <c r="B146" s="145" t="s">
        <v>2302</v>
      </c>
      <c r="C146" s="146"/>
      <c r="D146" s="146"/>
      <c r="E146" s="146"/>
      <c r="F146" s="147"/>
      <c r="I146" s="106"/>
    </row>
    <row r="147" spans="2:9">
      <c r="B147" s="45" t="s">
        <v>2303</v>
      </c>
      <c r="C147" s="67"/>
      <c r="D147" s="67"/>
      <c r="E147" s="46"/>
      <c r="F147" s="46"/>
      <c r="I147" s="106"/>
    </row>
    <row r="148" spans="2:9">
      <c r="B148" s="45"/>
      <c r="C148" s="67"/>
      <c r="D148" s="67"/>
      <c r="E148" s="46"/>
      <c r="F148" s="46"/>
      <c r="I148" s="106"/>
    </row>
    <row r="149" spans="2:9">
      <c r="B149" s="45" t="s">
        <v>2304</v>
      </c>
      <c r="C149" s="67"/>
      <c r="D149" s="67"/>
      <c r="E149" s="46"/>
      <c r="F149" s="46"/>
      <c r="I149" s="106"/>
    </row>
    <row r="150" spans="2:9">
      <c r="B150" s="45" t="s">
        <v>2333</v>
      </c>
      <c r="C150" s="125"/>
      <c r="D150" s="67"/>
      <c r="E150" s="46"/>
      <c r="F150" s="46"/>
      <c r="I150" s="106"/>
    </row>
    <row r="151" spans="2:9">
      <c r="B151" s="45" t="s">
        <v>2334</v>
      </c>
      <c r="C151" s="125"/>
      <c r="D151" s="67"/>
      <c r="E151" s="46"/>
      <c r="F151" s="46"/>
      <c r="I151" s="106"/>
    </row>
    <row r="152" spans="2:9">
      <c r="B152" s="45" t="s">
        <v>2335</v>
      </c>
      <c r="C152" s="125"/>
      <c r="D152" s="67"/>
      <c r="E152" s="46"/>
      <c r="F152" s="46"/>
      <c r="I152" s="106"/>
    </row>
    <row r="153" spans="2:9">
      <c r="B153" s="45" t="s">
        <v>2347</v>
      </c>
      <c r="C153" s="125"/>
      <c r="D153" s="67"/>
      <c r="E153" s="46"/>
      <c r="F153" s="46"/>
      <c r="I153" s="106"/>
    </row>
    <row r="154" spans="2:9">
      <c r="B154" s="45" t="s">
        <v>2337</v>
      </c>
      <c r="C154" s="125"/>
      <c r="D154" s="67"/>
      <c r="E154" s="46"/>
      <c r="F154" s="46"/>
      <c r="I154" s="106"/>
    </row>
    <row r="155" spans="2:9">
      <c r="B155" s="45"/>
      <c r="C155" s="67"/>
      <c r="D155" s="67"/>
      <c r="E155" s="46"/>
      <c r="F155" s="46"/>
      <c r="I155" s="106"/>
    </row>
    <row r="156" spans="2:9">
      <c r="B156" s="113" t="s">
        <v>2310</v>
      </c>
      <c r="C156" s="67"/>
      <c r="D156" s="67"/>
      <c r="E156" s="46"/>
      <c r="F156" s="46"/>
      <c r="I156" s="106"/>
    </row>
    <row r="157" spans="2:9" ht="23">
      <c r="B157" s="51" t="s">
        <v>2122</v>
      </c>
      <c r="C157" s="63" t="s">
        <v>2311</v>
      </c>
      <c r="D157" s="103" t="s">
        <v>2312</v>
      </c>
      <c r="E157" s="104" t="s">
        <v>2313</v>
      </c>
      <c r="F157" s="46"/>
      <c r="I157" s="106"/>
    </row>
    <row r="158" spans="2:9">
      <c r="B158" s="145" t="s">
        <v>2302</v>
      </c>
      <c r="C158" s="146"/>
      <c r="D158" s="146"/>
      <c r="E158" s="147"/>
      <c r="F158" s="46"/>
      <c r="I158" s="106"/>
    </row>
    <row r="159" spans="2:9">
      <c r="B159" s="45" t="s">
        <v>2314</v>
      </c>
      <c r="C159" s="67"/>
      <c r="D159" s="67"/>
      <c r="E159" s="46"/>
      <c r="F159" s="46"/>
      <c r="I159" s="106"/>
    </row>
    <row r="160" spans="2:9">
      <c r="B160" s="45"/>
      <c r="C160" s="67"/>
      <c r="D160" s="67"/>
      <c r="E160" s="46"/>
      <c r="F160" s="46"/>
      <c r="I160" s="106"/>
    </row>
    <row r="161" spans="2:9">
      <c r="B161" s="45" t="s">
        <v>2315</v>
      </c>
      <c r="C161" s="67"/>
      <c r="D161" s="67"/>
      <c r="E161" s="46"/>
      <c r="F161" s="46"/>
      <c r="I161" s="106"/>
    </row>
    <row r="162" spans="2:9">
      <c r="B162" s="45" t="s">
        <v>2354</v>
      </c>
      <c r="C162" s="67"/>
      <c r="D162" s="67"/>
      <c r="E162" s="46"/>
      <c r="F162" s="46"/>
      <c r="I162" s="106"/>
    </row>
    <row r="163" spans="2:9">
      <c r="B163" s="45" t="s">
        <v>2355</v>
      </c>
      <c r="C163" s="67"/>
      <c r="D163" s="67"/>
      <c r="E163" s="46"/>
      <c r="F163" s="46"/>
      <c r="I163" s="106"/>
    </row>
    <row r="164" spans="2:9">
      <c r="B164" s="45" t="s">
        <v>2356</v>
      </c>
      <c r="C164" s="67"/>
      <c r="D164" s="67"/>
      <c r="E164" s="46"/>
      <c r="F164" s="46"/>
      <c r="I164" s="106"/>
    </row>
    <row r="165" spans="2:9">
      <c r="B165" s="45"/>
      <c r="C165" s="67"/>
      <c r="D165" s="67"/>
      <c r="E165" s="46"/>
      <c r="F165" s="46"/>
      <c r="I165" s="106"/>
    </row>
    <row r="166" spans="2:9">
      <c r="B166" s="113" t="s">
        <v>2319</v>
      </c>
      <c r="C166" s="67"/>
      <c r="D166" s="67"/>
      <c r="E166" s="46"/>
      <c r="F166" s="46"/>
      <c r="I166" s="106"/>
    </row>
    <row r="167" spans="2:9" ht="23">
      <c r="B167" s="51" t="s">
        <v>2122</v>
      </c>
      <c r="C167" s="51" t="s">
        <v>2320</v>
      </c>
      <c r="D167" s="103" t="s">
        <v>2321</v>
      </c>
      <c r="E167" s="104" t="s">
        <v>2322</v>
      </c>
      <c r="F167" s="104" t="s">
        <v>2323</v>
      </c>
      <c r="I167" s="106"/>
    </row>
    <row r="168" spans="2:9">
      <c r="B168" s="145" t="s">
        <v>2302</v>
      </c>
      <c r="C168" s="146"/>
      <c r="D168" s="146"/>
      <c r="E168" s="147"/>
      <c r="F168" s="104"/>
      <c r="I168" s="106"/>
    </row>
    <row r="169" spans="2:9">
      <c r="B169" s="51"/>
      <c r="C169" s="51"/>
      <c r="D169" s="51"/>
      <c r="E169" s="51"/>
      <c r="F169" s="51"/>
      <c r="I169" s="106"/>
    </row>
    <row r="170" spans="2:9">
      <c r="B170" s="45" t="s">
        <v>2343</v>
      </c>
      <c r="C170" s="67"/>
      <c r="D170" s="67"/>
      <c r="E170" s="46"/>
      <c r="F170" s="46"/>
      <c r="I170" s="106"/>
    </row>
    <row r="171" spans="2:9">
      <c r="B171" s="45"/>
      <c r="C171" s="67"/>
      <c r="D171" s="67"/>
      <c r="E171" s="46"/>
      <c r="F171" s="46"/>
      <c r="I171" s="106"/>
    </row>
    <row r="172" spans="2:9">
      <c r="B172" s="45" t="s">
        <v>2325</v>
      </c>
      <c r="C172" s="67"/>
      <c r="D172" s="67"/>
      <c r="E172" s="46"/>
      <c r="F172" s="46"/>
      <c r="I172" s="106"/>
    </row>
    <row r="173" spans="2:9">
      <c r="B173" s="45" t="s">
        <v>2391</v>
      </c>
      <c r="C173" s="67"/>
      <c r="D173" s="67"/>
      <c r="E173" s="46"/>
      <c r="F173" s="46"/>
      <c r="I173" s="106"/>
    </row>
    <row r="174" spans="2:9">
      <c r="B174" s="45" t="s">
        <v>2392</v>
      </c>
      <c r="C174" s="67"/>
      <c r="D174" s="67"/>
      <c r="E174" s="46"/>
      <c r="F174" s="46"/>
      <c r="I174" s="106"/>
    </row>
    <row r="175" spans="2:9">
      <c r="B175" s="45" t="s">
        <v>2393</v>
      </c>
      <c r="C175" s="67"/>
      <c r="D175" s="67"/>
      <c r="E175" s="46"/>
      <c r="F175" s="46"/>
      <c r="I175" s="106"/>
    </row>
    <row r="176" spans="2:9">
      <c r="B176" s="45"/>
      <c r="C176" s="67"/>
      <c r="D176" s="67"/>
      <c r="E176" s="46"/>
      <c r="F176" s="46"/>
      <c r="I176" s="106"/>
    </row>
    <row r="177" spans="2:9">
      <c r="B177" s="113" t="s">
        <v>2326</v>
      </c>
      <c r="C177" s="67"/>
      <c r="D177" s="67"/>
      <c r="E177" s="46"/>
      <c r="F177" s="46"/>
      <c r="I177" s="106"/>
    </row>
    <row r="178" spans="2:9">
      <c r="B178" s="71"/>
      <c r="C178" s="55"/>
      <c r="D178" s="55"/>
      <c r="E178" s="55"/>
      <c r="F178" s="55"/>
      <c r="G178" s="120"/>
      <c r="H178" s="120"/>
      <c r="I178" s="121"/>
    </row>
  </sheetData>
  <mergeCells count="10">
    <mergeCell ref="B133:F134"/>
    <mergeCell ref="B146:F146"/>
    <mergeCell ref="B158:E158"/>
    <mergeCell ref="B168:E168"/>
    <mergeCell ref="C129:D129"/>
    <mergeCell ref="B107:I107"/>
    <mergeCell ref="B108:I108"/>
    <mergeCell ref="B126:I126"/>
    <mergeCell ref="C127:F127"/>
    <mergeCell ref="C128:F128"/>
  </mergeCells>
  <hyperlinks>
    <hyperlink ref="A1" location="BajajFinservMultiAssetAllocationFund" display="BFMAF" xr:uid="{00000000-0004-0000-1000-000000000000}"/>
    <hyperlink ref="B1" location="BajajFinservMultiAssetAllocationFund" display="Bajaj Finserv Multi Asset Allocation Fund" xr:uid="{00000000-0004-0000-1000-000001000000}"/>
  </hyperlinks>
  <pageMargins left="0" right="0" top="0" bottom="0" header="0" footer="0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I126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32</v>
      </c>
      <c r="B1" s="3" t="s">
        <v>33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985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1634</v>
      </c>
      <c r="B7" s="17" t="s">
        <v>1635</v>
      </c>
      <c r="C7" s="13" t="s">
        <v>1636</v>
      </c>
      <c r="D7" s="13" t="s">
        <v>915</v>
      </c>
      <c r="E7" s="18">
        <v>5000000</v>
      </c>
      <c r="F7" s="19">
        <v>5072.13</v>
      </c>
      <c r="G7" s="20">
        <v>1.2999999999999999E-2</v>
      </c>
      <c r="H7" s="29">
        <v>5.8069999999999997E-2</v>
      </c>
      <c r="I7" s="22"/>
    </row>
    <row r="8" spans="1:9" ht="13" customHeight="1">
      <c r="A8" s="16" t="s">
        <v>1637</v>
      </c>
      <c r="B8" s="17" t="s">
        <v>1638</v>
      </c>
      <c r="C8" s="13" t="s">
        <v>1639</v>
      </c>
      <c r="D8" s="13" t="s">
        <v>915</v>
      </c>
      <c r="E8" s="18">
        <v>2700000</v>
      </c>
      <c r="F8" s="19">
        <v>2720.1446999999998</v>
      </c>
      <c r="G8" s="20">
        <v>7.0000000000000001E-3</v>
      </c>
      <c r="H8" s="29">
        <v>5.7606999999999998E-2</v>
      </c>
      <c r="I8" s="22"/>
    </row>
    <row r="9" spans="1:9" ht="13" customHeight="1">
      <c r="A9" s="16" t="s">
        <v>1640</v>
      </c>
      <c r="B9" s="17" t="s">
        <v>1641</v>
      </c>
      <c r="C9" s="13" t="s">
        <v>1642</v>
      </c>
      <c r="D9" s="13" t="s">
        <v>915</v>
      </c>
      <c r="E9" s="18">
        <v>2500000</v>
      </c>
      <c r="F9" s="19">
        <v>2512.1350000000002</v>
      </c>
      <c r="G9" s="20">
        <v>6.4000000000000003E-3</v>
      </c>
      <c r="H9" s="29">
        <v>5.7813000000000003E-2</v>
      </c>
      <c r="I9" s="22"/>
    </row>
    <row r="10" spans="1:9" ht="13" customHeight="1">
      <c r="A10" s="16" t="s">
        <v>1643</v>
      </c>
      <c r="B10" s="17" t="s">
        <v>1644</v>
      </c>
      <c r="C10" s="13" t="s">
        <v>1645</v>
      </c>
      <c r="D10" s="13" t="s">
        <v>915</v>
      </c>
      <c r="E10" s="18">
        <v>1000000</v>
      </c>
      <c r="F10" s="19">
        <v>1000.795</v>
      </c>
      <c r="G10" s="20">
        <v>2.5999999999999999E-3</v>
      </c>
      <c r="H10" s="29">
        <v>5.3219000000000002E-2</v>
      </c>
      <c r="I10" s="22"/>
    </row>
    <row r="11" spans="1:9" ht="13" customHeight="1">
      <c r="A11" s="4"/>
      <c r="B11" s="12" t="s">
        <v>477</v>
      </c>
      <c r="C11" s="13"/>
      <c r="D11" s="13"/>
      <c r="E11" s="13"/>
      <c r="F11" s="23">
        <v>11305.2047</v>
      </c>
      <c r="G11" s="24">
        <f>ROUND(SUM(G1:G10),4)</f>
        <v>2.9000000000000001E-2</v>
      </c>
      <c r="H11" s="25"/>
      <c r="I11" s="26"/>
    </row>
    <row r="12" spans="1:9" ht="13" customHeight="1">
      <c r="A12" s="4"/>
      <c r="B12" s="27" t="s">
        <v>925</v>
      </c>
      <c r="C12" s="1"/>
      <c r="D12" s="1"/>
      <c r="E12" s="1"/>
      <c r="F12" s="25" t="s">
        <v>479</v>
      </c>
      <c r="G12" s="25" t="s">
        <v>479</v>
      </c>
      <c r="H12" s="25"/>
      <c r="I12" s="26"/>
    </row>
    <row r="13" spans="1:9" ht="13" customHeight="1">
      <c r="A13" s="4"/>
      <c r="B13" s="27" t="s">
        <v>477</v>
      </c>
      <c r="C13" s="1"/>
      <c r="D13" s="1"/>
      <c r="E13" s="1"/>
      <c r="F13" s="25" t="s">
        <v>479</v>
      </c>
      <c r="G13" s="25" t="s">
        <v>479</v>
      </c>
      <c r="H13" s="25"/>
      <c r="I13" s="26"/>
    </row>
    <row r="14" spans="1:9" ht="13" customHeight="1">
      <c r="A14" s="4"/>
      <c r="B14" s="27" t="s">
        <v>480</v>
      </c>
      <c r="C14" s="28"/>
      <c r="D14" s="1"/>
      <c r="E14" s="28"/>
      <c r="F14" s="23">
        <v>11305.2047</v>
      </c>
      <c r="G14" s="24">
        <f>ROUND(SUM(G11),4)</f>
        <v>2.9000000000000001E-2</v>
      </c>
      <c r="H14" s="25"/>
      <c r="I14" s="26"/>
    </row>
    <row r="15" spans="1:9" ht="13" customHeight="1">
      <c r="A15" s="4"/>
      <c r="B15" s="12" t="s">
        <v>815</v>
      </c>
      <c r="C15" s="13"/>
      <c r="D15" s="13"/>
      <c r="E15" s="13"/>
      <c r="F15" s="13"/>
      <c r="G15" s="13"/>
      <c r="H15" s="14"/>
      <c r="I15" s="15"/>
    </row>
    <row r="16" spans="1:9" ht="13" customHeight="1">
      <c r="A16" s="4"/>
      <c r="B16" s="12" t="s">
        <v>816</v>
      </c>
      <c r="C16" s="13"/>
      <c r="D16" s="13"/>
      <c r="E16" s="13"/>
      <c r="F16" s="4"/>
      <c r="G16" s="14"/>
      <c r="H16" s="14"/>
      <c r="I16" s="15"/>
    </row>
    <row r="17" spans="1:9" ht="13" customHeight="1">
      <c r="A17" s="16" t="s">
        <v>1646</v>
      </c>
      <c r="B17" s="17" t="s">
        <v>2018</v>
      </c>
      <c r="C17" s="13" t="s">
        <v>1647</v>
      </c>
      <c r="D17" s="13" t="s">
        <v>819</v>
      </c>
      <c r="E17" s="18">
        <v>3000</v>
      </c>
      <c r="F17" s="19">
        <v>14413.995000000001</v>
      </c>
      <c r="G17" s="20">
        <v>3.6900000000000002E-2</v>
      </c>
      <c r="H17" s="29">
        <v>6.7760000000000001E-2</v>
      </c>
      <c r="I17" s="22"/>
    </row>
    <row r="18" spans="1:9" ht="13" customHeight="1">
      <c r="A18" s="16" t="s">
        <v>1577</v>
      </c>
      <c r="B18" s="17" t="s">
        <v>2017</v>
      </c>
      <c r="C18" s="13" t="s">
        <v>1578</v>
      </c>
      <c r="D18" s="13" t="s">
        <v>819</v>
      </c>
      <c r="E18" s="18">
        <v>3000</v>
      </c>
      <c r="F18" s="19">
        <v>14343.93</v>
      </c>
      <c r="G18" s="20">
        <v>3.6700000000000003E-2</v>
      </c>
      <c r="H18" s="29">
        <v>6.7863999999999994E-2</v>
      </c>
      <c r="I18" s="22"/>
    </row>
    <row r="19" spans="1:9" ht="13" customHeight="1">
      <c r="A19" s="16" t="s">
        <v>1648</v>
      </c>
      <c r="B19" s="17" t="s">
        <v>2019</v>
      </c>
      <c r="C19" s="13" t="s">
        <v>1649</v>
      </c>
      <c r="D19" s="13" t="s">
        <v>819</v>
      </c>
      <c r="E19" s="18">
        <v>2500</v>
      </c>
      <c r="F19" s="19">
        <v>12018.1625</v>
      </c>
      <c r="G19" s="20">
        <v>3.0800000000000001E-2</v>
      </c>
      <c r="H19" s="29">
        <v>6.7750000000000005E-2</v>
      </c>
      <c r="I19" s="22"/>
    </row>
    <row r="20" spans="1:9" ht="13" customHeight="1">
      <c r="A20" s="16" t="s">
        <v>1650</v>
      </c>
      <c r="B20" s="17" t="s">
        <v>1651</v>
      </c>
      <c r="C20" s="13" t="s">
        <v>1652</v>
      </c>
      <c r="D20" s="13" t="s">
        <v>819</v>
      </c>
      <c r="E20" s="18">
        <v>2500</v>
      </c>
      <c r="F20" s="19">
        <v>11957.112499999999</v>
      </c>
      <c r="G20" s="20">
        <v>3.0599999999999999E-2</v>
      </c>
      <c r="H20" s="29">
        <v>6.905E-2</v>
      </c>
      <c r="I20" s="22"/>
    </row>
    <row r="21" spans="1:9" ht="13" customHeight="1">
      <c r="A21" s="16" t="s">
        <v>1653</v>
      </c>
      <c r="B21" s="17" t="s">
        <v>1654</v>
      </c>
      <c r="C21" s="13" t="s">
        <v>1655</v>
      </c>
      <c r="D21" s="13" t="s">
        <v>1046</v>
      </c>
      <c r="E21" s="18">
        <v>2000</v>
      </c>
      <c r="F21" s="19">
        <v>9609.7099999999991</v>
      </c>
      <c r="G21" s="20">
        <v>2.46E-2</v>
      </c>
      <c r="H21" s="29">
        <v>6.8001000000000006E-2</v>
      </c>
      <c r="I21" s="22"/>
    </row>
    <row r="22" spans="1:9" ht="13" customHeight="1">
      <c r="A22" s="16" t="s">
        <v>1656</v>
      </c>
      <c r="B22" s="17" t="s">
        <v>2020</v>
      </c>
      <c r="C22" s="13" t="s">
        <v>1657</v>
      </c>
      <c r="D22" s="13" t="s">
        <v>822</v>
      </c>
      <c r="E22" s="18">
        <v>2000</v>
      </c>
      <c r="F22" s="19">
        <v>9598.07</v>
      </c>
      <c r="G22" s="20">
        <v>2.46E-2</v>
      </c>
      <c r="H22" s="29">
        <v>6.7631999999999998E-2</v>
      </c>
      <c r="I22" s="22"/>
    </row>
    <row r="23" spans="1:9" ht="13" customHeight="1">
      <c r="A23" s="16" t="s">
        <v>1658</v>
      </c>
      <c r="B23" s="17" t="s">
        <v>1659</v>
      </c>
      <c r="C23" s="13" t="s">
        <v>1660</v>
      </c>
      <c r="D23" s="13" t="s">
        <v>819</v>
      </c>
      <c r="E23" s="18">
        <v>2000</v>
      </c>
      <c r="F23" s="19">
        <v>9587.9500000000007</v>
      </c>
      <c r="G23" s="20">
        <v>2.46E-2</v>
      </c>
      <c r="H23" s="29">
        <v>6.8499000000000004E-2</v>
      </c>
      <c r="I23" s="22"/>
    </row>
    <row r="24" spans="1:9" ht="13" customHeight="1">
      <c r="A24" s="16" t="s">
        <v>1661</v>
      </c>
      <c r="B24" s="17" t="s">
        <v>2021</v>
      </c>
      <c r="C24" s="13" t="s">
        <v>1662</v>
      </c>
      <c r="D24" s="13" t="s">
        <v>819</v>
      </c>
      <c r="E24" s="18">
        <v>2000</v>
      </c>
      <c r="F24" s="19">
        <v>9582.4599999999991</v>
      </c>
      <c r="G24" s="20">
        <v>2.4500000000000001E-2</v>
      </c>
      <c r="H24" s="29">
        <v>6.8849999999999995E-2</v>
      </c>
      <c r="I24" s="22"/>
    </row>
    <row r="25" spans="1:9" ht="13" customHeight="1">
      <c r="A25" s="16" t="s">
        <v>1663</v>
      </c>
      <c r="B25" s="17" t="s">
        <v>2022</v>
      </c>
      <c r="C25" s="13" t="s">
        <v>1664</v>
      </c>
      <c r="D25" s="13" t="s">
        <v>819</v>
      </c>
      <c r="E25" s="18">
        <v>2000</v>
      </c>
      <c r="F25" s="19">
        <v>9566.9</v>
      </c>
      <c r="G25" s="20">
        <v>2.4500000000000001E-2</v>
      </c>
      <c r="H25" s="29">
        <v>6.8849999999999995E-2</v>
      </c>
      <c r="I25" s="22"/>
    </row>
    <row r="26" spans="1:9" ht="13" customHeight="1">
      <c r="A26" s="16" t="s">
        <v>1665</v>
      </c>
      <c r="B26" s="17" t="s">
        <v>2023</v>
      </c>
      <c r="C26" s="13" t="s">
        <v>1666</v>
      </c>
      <c r="D26" s="13" t="s">
        <v>1046</v>
      </c>
      <c r="E26" s="18">
        <v>2000</v>
      </c>
      <c r="F26" s="19">
        <v>9556.5400000000009</v>
      </c>
      <c r="G26" s="20">
        <v>2.4500000000000001E-2</v>
      </c>
      <c r="H26" s="29">
        <v>6.7750000000000005E-2</v>
      </c>
      <c r="I26" s="22"/>
    </row>
    <row r="27" spans="1:9" ht="13" customHeight="1">
      <c r="A27" s="16" t="s">
        <v>1667</v>
      </c>
      <c r="B27" s="17" t="s">
        <v>1668</v>
      </c>
      <c r="C27" s="13" t="s">
        <v>1669</v>
      </c>
      <c r="D27" s="13" t="s">
        <v>822</v>
      </c>
      <c r="E27" s="18">
        <v>2000</v>
      </c>
      <c r="F27" s="19">
        <v>9528.6200000000008</v>
      </c>
      <c r="G27" s="20">
        <v>2.4400000000000002E-2</v>
      </c>
      <c r="H27" s="29">
        <v>6.7627999999999994E-2</v>
      </c>
      <c r="I27" s="22"/>
    </row>
    <row r="28" spans="1:9" ht="13" customHeight="1">
      <c r="A28" s="16" t="s">
        <v>1670</v>
      </c>
      <c r="B28" s="17" t="s">
        <v>2024</v>
      </c>
      <c r="C28" s="13" t="s">
        <v>1671</v>
      </c>
      <c r="D28" s="13" t="s">
        <v>819</v>
      </c>
      <c r="E28" s="18">
        <v>2000</v>
      </c>
      <c r="F28" s="19">
        <v>9518.52</v>
      </c>
      <c r="G28" s="20">
        <v>2.4400000000000002E-2</v>
      </c>
      <c r="H28" s="29">
        <v>6.9150000000000003E-2</v>
      </c>
      <c r="I28" s="22"/>
    </row>
    <row r="29" spans="1:9" ht="13" customHeight="1">
      <c r="A29" s="16" t="s">
        <v>1672</v>
      </c>
      <c r="B29" s="17" t="s">
        <v>1673</v>
      </c>
      <c r="C29" s="13" t="s">
        <v>1674</v>
      </c>
      <c r="D29" s="13" t="s">
        <v>822</v>
      </c>
      <c r="E29" s="18">
        <v>1500</v>
      </c>
      <c r="F29" s="19">
        <v>7219.2974999999997</v>
      </c>
      <c r="G29" s="20">
        <v>1.8499999999999999E-2</v>
      </c>
      <c r="H29" s="29">
        <v>6.7581000000000002E-2</v>
      </c>
      <c r="I29" s="22"/>
    </row>
    <row r="30" spans="1:9" ht="13" customHeight="1">
      <c r="A30" s="16" t="s">
        <v>1675</v>
      </c>
      <c r="B30" s="17" t="s">
        <v>2025</v>
      </c>
      <c r="C30" s="13" t="s">
        <v>1676</v>
      </c>
      <c r="D30" s="13" t="s">
        <v>819</v>
      </c>
      <c r="E30" s="18">
        <v>1500</v>
      </c>
      <c r="F30" s="19">
        <v>7166.8424999999997</v>
      </c>
      <c r="G30" s="20">
        <v>1.84E-2</v>
      </c>
      <c r="H30" s="29">
        <v>6.7599999999999993E-2</v>
      </c>
      <c r="I30" s="22"/>
    </row>
    <row r="31" spans="1:9" ht="13" customHeight="1">
      <c r="A31" s="16" t="s">
        <v>1677</v>
      </c>
      <c r="B31" s="17" t="s">
        <v>2026</v>
      </c>
      <c r="C31" s="13" t="s">
        <v>1678</v>
      </c>
      <c r="D31" s="13" t="s">
        <v>1046</v>
      </c>
      <c r="E31" s="18">
        <v>1500</v>
      </c>
      <c r="F31" s="19">
        <v>7163.5874999999996</v>
      </c>
      <c r="G31" s="20">
        <v>1.83E-2</v>
      </c>
      <c r="H31" s="29">
        <v>6.7751000000000006E-2</v>
      </c>
      <c r="I31" s="22"/>
    </row>
    <row r="32" spans="1:9" ht="13" customHeight="1">
      <c r="A32" s="16" t="s">
        <v>1679</v>
      </c>
      <c r="B32" s="17" t="s">
        <v>1680</v>
      </c>
      <c r="C32" s="13" t="s">
        <v>1681</v>
      </c>
      <c r="D32" s="13" t="s">
        <v>822</v>
      </c>
      <c r="E32" s="18">
        <v>1000</v>
      </c>
      <c r="F32" s="19">
        <v>4980.59</v>
      </c>
      <c r="G32" s="20">
        <v>1.2800000000000001E-2</v>
      </c>
      <c r="H32" s="29">
        <v>6.1853999999999999E-2</v>
      </c>
      <c r="I32" s="22"/>
    </row>
    <row r="33" spans="1:9" ht="13" customHeight="1">
      <c r="A33" s="16" t="s">
        <v>1392</v>
      </c>
      <c r="B33" s="17" t="s">
        <v>2002</v>
      </c>
      <c r="C33" s="13" t="s">
        <v>1393</v>
      </c>
      <c r="D33" s="13" t="s">
        <v>819</v>
      </c>
      <c r="E33" s="18">
        <v>1000</v>
      </c>
      <c r="F33" s="19">
        <v>4936.9549999999999</v>
      </c>
      <c r="G33" s="20">
        <v>1.26E-2</v>
      </c>
      <c r="H33" s="29">
        <v>6.2149999999999997E-2</v>
      </c>
      <c r="I33" s="22"/>
    </row>
    <row r="34" spans="1:9" ht="13" customHeight="1">
      <c r="A34" s="16" t="s">
        <v>1682</v>
      </c>
      <c r="B34" s="17" t="s">
        <v>1683</v>
      </c>
      <c r="C34" s="13" t="s">
        <v>1684</v>
      </c>
      <c r="D34" s="13" t="s">
        <v>1385</v>
      </c>
      <c r="E34" s="18">
        <v>1000</v>
      </c>
      <c r="F34" s="19">
        <v>4868.63</v>
      </c>
      <c r="G34" s="20">
        <v>1.2500000000000001E-2</v>
      </c>
      <c r="H34" s="29">
        <v>6.7000000000000004E-2</v>
      </c>
      <c r="I34" s="22"/>
    </row>
    <row r="35" spans="1:9" ht="13" customHeight="1">
      <c r="A35" s="16" t="s">
        <v>1685</v>
      </c>
      <c r="B35" s="17" t="s">
        <v>1686</v>
      </c>
      <c r="C35" s="13" t="s">
        <v>1687</v>
      </c>
      <c r="D35" s="13" t="s">
        <v>1385</v>
      </c>
      <c r="E35" s="18">
        <v>1000</v>
      </c>
      <c r="F35" s="19">
        <v>4858.2749999999996</v>
      </c>
      <c r="G35" s="20">
        <v>1.24E-2</v>
      </c>
      <c r="H35" s="29">
        <v>6.6966999999999999E-2</v>
      </c>
      <c r="I35" s="22"/>
    </row>
    <row r="36" spans="1:9" ht="13" customHeight="1">
      <c r="A36" s="16" t="s">
        <v>1688</v>
      </c>
      <c r="B36" s="17" t="s">
        <v>2027</v>
      </c>
      <c r="C36" s="13" t="s">
        <v>1689</v>
      </c>
      <c r="D36" s="13" t="s">
        <v>822</v>
      </c>
      <c r="E36" s="18">
        <v>1000</v>
      </c>
      <c r="F36" s="19">
        <v>4819.29</v>
      </c>
      <c r="G36" s="20">
        <v>1.23E-2</v>
      </c>
      <c r="H36" s="29">
        <v>6.7754999999999996E-2</v>
      </c>
      <c r="I36" s="22"/>
    </row>
    <row r="37" spans="1:9" ht="13" customHeight="1">
      <c r="A37" s="16" t="s">
        <v>1690</v>
      </c>
      <c r="B37" s="17" t="s">
        <v>2028</v>
      </c>
      <c r="C37" s="13" t="s">
        <v>1691</v>
      </c>
      <c r="D37" s="13" t="s">
        <v>819</v>
      </c>
      <c r="E37" s="18">
        <v>1000</v>
      </c>
      <c r="F37" s="19">
        <v>4811.1000000000004</v>
      </c>
      <c r="G37" s="20">
        <v>1.23E-2</v>
      </c>
      <c r="H37" s="29">
        <v>6.7600999999999994E-2</v>
      </c>
      <c r="I37" s="22"/>
    </row>
    <row r="38" spans="1:9" ht="13" customHeight="1">
      <c r="A38" s="16" t="s">
        <v>1692</v>
      </c>
      <c r="B38" s="17" t="s">
        <v>2029</v>
      </c>
      <c r="C38" s="13" t="s">
        <v>1693</v>
      </c>
      <c r="D38" s="13" t="s">
        <v>819</v>
      </c>
      <c r="E38" s="18">
        <v>1000</v>
      </c>
      <c r="F38" s="19">
        <v>4811.0349999999999</v>
      </c>
      <c r="G38" s="20">
        <v>1.23E-2</v>
      </c>
      <c r="H38" s="29">
        <v>6.7625000000000005E-2</v>
      </c>
      <c r="I38" s="22"/>
    </row>
    <row r="39" spans="1:9" ht="13" customHeight="1">
      <c r="A39" s="16" t="s">
        <v>1694</v>
      </c>
      <c r="B39" s="17" t="s">
        <v>1695</v>
      </c>
      <c r="C39" s="13" t="s">
        <v>1696</v>
      </c>
      <c r="D39" s="13" t="s">
        <v>819</v>
      </c>
      <c r="E39" s="18">
        <v>1000</v>
      </c>
      <c r="F39" s="19">
        <v>4810.9750000000004</v>
      </c>
      <c r="G39" s="20">
        <v>1.23E-2</v>
      </c>
      <c r="H39" s="29">
        <v>6.7967E-2</v>
      </c>
      <c r="I39" s="22"/>
    </row>
    <row r="40" spans="1:9" ht="13" customHeight="1">
      <c r="A40" s="16" t="s">
        <v>1697</v>
      </c>
      <c r="B40" s="17" t="s">
        <v>2030</v>
      </c>
      <c r="C40" s="13" t="s">
        <v>1698</v>
      </c>
      <c r="D40" s="13" t="s">
        <v>1046</v>
      </c>
      <c r="E40" s="18">
        <v>1000</v>
      </c>
      <c r="F40" s="19">
        <v>4805.99</v>
      </c>
      <c r="G40" s="20">
        <v>1.23E-2</v>
      </c>
      <c r="H40" s="29">
        <v>6.7901000000000003E-2</v>
      </c>
      <c r="I40" s="22"/>
    </row>
    <row r="41" spans="1:9" ht="13" customHeight="1">
      <c r="A41" s="16" t="s">
        <v>1699</v>
      </c>
      <c r="B41" s="17" t="s">
        <v>2031</v>
      </c>
      <c r="C41" s="13" t="s">
        <v>1700</v>
      </c>
      <c r="D41" s="13" t="s">
        <v>819</v>
      </c>
      <c r="E41" s="18">
        <v>1000</v>
      </c>
      <c r="F41" s="19">
        <v>4805.96</v>
      </c>
      <c r="G41" s="20">
        <v>1.23E-2</v>
      </c>
      <c r="H41" s="29">
        <v>6.7599999999999993E-2</v>
      </c>
      <c r="I41" s="22"/>
    </row>
    <row r="42" spans="1:9" ht="13" customHeight="1">
      <c r="A42" s="16" t="s">
        <v>1701</v>
      </c>
      <c r="B42" s="17" t="s">
        <v>2032</v>
      </c>
      <c r="C42" s="13" t="s">
        <v>1702</v>
      </c>
      <c r="D42" s="13" t="s">
        <v>819</v>
      </c>
      <c r="E42" s="18">
        <v>1000</v>
      </c>
      <c r="F42" s="19">
        <v>4801.2349999999997</v>
      </c>
      <c r="G42" s="20">
        <v>1.23E-2</v>
      </c>
      <c r="H42" s="29">
        <v>6.7760000000000001E-2</v>
      </c>
      <c r="I42" s="22"/>
    </row>
    <row r="43" spans="1:9" ht="13" customHeight="1">
      <c r="A43" s="16" t="s">
        <v>1703</v>
      </c>
      <c r="B43" s="17" t="s">
        <v>1704</v>
      </c>
      <c r="C43" s="13" t="s">
        <v>1705</v>
      </c>
      <c r="D43" s="13" t="s">
        <v>819</v>
      </c>
      <c r="E43" s="18">
        <v>1000</v>
      </c>
      <c r="F43" s="19">
        <v>4787.2150000000001</v>
      </c>
      <c r="G43" s="20">
        <v>1.23E-2</v>
      </c>
      <c r="H43" s="29">
        <v>6.7599999999999993E-2</v>
      </c>
      <c r="I43" s="22"/>
    </row>
    <row r="44" spans="1:9" ht="13" customHeight="1">
      <c r="A44" s="16" t="s">
        <v>1566</v>
      </c>
      <c r="B44" s="17" t="s">
        <v>1567</v>
      </c>
      <c r="C44" s="13" t="s">
        <v>1568</v>
      </c>
      <c r="D44" s="13" t="s">
        <v>1046</v>
      </c>
      <c r="E44" s="18">
        <v>1000</v>
      </c>
      <c r="F44" s="19">
        <v>4786.2250000000004</v>
      </c>
      <c r="G44" s="20">
        <v>1.23E-2</v>
      </c>
      <c r="H44" s="29">
        <v>6.8499000000000004E-2</v>
      </c>
      <c r="I44" s="22"/>
    </row>
    <row r="45" spans="1:9" ht="13" customHeight="1">
      <c r="A45" s="16" t="s">
        <v>1706</v>
      </c>
      <c r="B45" s="17" t="s">
        <v>2033</v>
      </c>
      <c r="C45" s="13" t="s">
        <v>1707</v>
      </c>
      <c r="D45" s="13" t="s">
        <v>822</v>
      </c>
      <c r="E45" s="18">
        <v>1000</v>
      </c>
      <c r="F45" s="19">
        <v>4782.4949999999999</v>
      </c>
      <c r="G45" s="20">
        <v>1.2200000000000001E-2</v>
      </c>
      <c r="H45" s="29">
        <v>6.7754999999999996E-2</v>
      </c>
      <c r="I45" s="22"/>
    </row>
    <row r="46" spans="1:9" ht="13" customHeight="1">
      <c r="A46" s="16" t="s">
        <v>1708</v>
      </c>
      <c r="B46" s="17" t="s">
        <v>1709</v>
      </c>
      <c r="C46" s="13" t="s">
        <v>1710</v>
      </c>
      <c r="D46" s="13" t="s">
        <v>822</v>
      </c>
      <c r="E46" s="18">
        <v>1000</v>
      </c>
      <c r="F46" s="19">
        <v>4774.67</v>
      </c>
      <c r="G46" s="20">
        <v>1.2200000000000001E-2</v>
      </c>
      <c r="H46" s="29">
        <v>6.7816000000000001E-2</v>
      </c>
      <c r="I46" s="22"/>
    </row>
    <row r="47" spans="1:9" ht="13" customHeight="1">
      <c r="A47" s="16" t="s">
        <v>1711</v>
      </c>
      <c r="B47" s="17" t="s">
        <v>2034</v>
      </c>
      <c r="C47" s="13" t="s">
        <v>1712</v>
      </c>
      <c r="D47" s="13" t="s">
        <v>819</v>
      </c>
      <c r="E47" s="18">
        <v>1000</v>
      </c>
      <c r="F47" s="19">
        <v>4773.1149999999998</v>
      </c>
      <c r="G47" s="20">
        <v>1.2200000000000001E-2</v>
      </c>
      <c r="H47" s="29">
        <v>6.8849999999999995E-2</v>
      </c>
      <c r="I47" s="22"/>
    </row>
    <row r="48" spans="1:9" ht="13" customHeight="1">
      <c r="A48" s="16" t="s">
        <v>1713</v>
      </c>
      <c r="B48" s="17" t="s">
        <v>1714</v>
      </c>
      <c r="C48" s="13" t="s">
        <v>1715</v>
      </c>
      <c r="D48" s="13" t="s">
        <v>822</v>
      </c>
      <c r="E48" s="18">
        <v>1000</v>
      </c>
      <c r="F48" s="19">
        <v>4770.91</v>
      </c>
      <c r="G48" s="20">
        <v>1.2200000000000001E-2</v>
      </c>
      <c r="H48" s="29">
        <v>6.7932999999999993E-2</v>
      </c>
      <c r="I48" s="22"/>
    </row>
    <row r="49" spans="1:9" ht="13" customHeight="1">
      <c r="A49" s="16" t="s">
        <v>1716</v>
      </c>
      <c r="B49" s="17" t="s">
        <v>1717</v>
      </c>
      <c r="C49" s="13" t="s">
        <v>1718</v>
      </c>
      <c r="D49" s="13" t="s">
        <v>822</v>
      </c>
      <c r="E49" s="18">
        <v>700</v>
      </c>
      <c r="F49" s="19">
        <v>3340.7534999999998</v>
      </c>
      <c r="G49" s="20">
        <v>8.6E-3</v>
      </c>
      <c r="H49" s="29">
        <v>6.7698999999999995E-2</v>
      </c>
      <c r="I49" s="22"/>
    </row>
    <row r="50" spans="1:9" ht="13" customHeight="1">
      <c r="A50" s="16" t="s">
        <v>1719</v>
      </c>
      <c r="B50" s="17" t="s">
        <v>2035</v>
      </c>
      <c r="C50" s="13" t="s">
        <v>1720</v>
      </c>
      <c r="D50" s="13" t="s">
        <v>819</v>
      </c>
      <c r="E50" s="18">
        <v>500</v>
      </c>
      <c r="F50" s="19">
        <v>2414.5875000000001</v>
      </c>
      <c r="G50" s="20">
        <v>6.1999999999999998E-3</v>
      </c>
      <c r="H50" s="29">
        <v>6.7599999999999993E-2</v>
      </c>
      <c r="I50" s="22"/>
    </row>
    <row r="51" spans="1:9" ht="13" customHeight="1">
      <c r="A51" s="16" t="s">
        <v>1721</v>
      </c>
      <c r="B51" s="17" t="s">
        <v>1722</v>
      </c>
      <c r="C51" s="13" t="s">
        <v>1723</v>
      </c>
      <c r="D51" s="13" t="s">
        <v>819</v>
      </c>
      <c r="E51" s="18">
        <v>500</v>
      </c>
      <c r="F51" s="19">
        <v>2403.7725</v>
      </c>
      <c r="G51" s="20">
        <v>6.1999999999999998E-3</v>
      </c>
      <c r="H51" s="29">
        <v>6.9250000000000006E-2</v>
      </c>
      <c r="I51" s="22"/>
    </row>
    <row r="52" spans="1:9" ht="13" customHeight="1">
      <c r="A52" s="16" t="s">
        <v>1724</v>
      </c>
      <c r="B52" s="17" t="s">
        <v>2036</v>
      </c>
      <c r="C52" s="13" t="s">
        <v>1725</v>
      </c>
      <c r="D52" s="13" t="s">
        <v>819</v>
      </c>
      <c r="E52" s="18">
        <v>500</v>
      </c>
      <c r="F52" s="19">
        <v>2403.4675000000002</v>
      </c>
      <c r="G52" s="20">
        <v>6.1999999999999998E-3</v>
      </c>
      <c r="H52" s="29">
        <v>6.9150000000000003E-2</v>
      </c>
      <c r="I52" s="22"/>
    </row>
    <row r="53" spans="1:9" ht="13" customHeight="1">
      <c r="A53" s="16" t="s">
        <v>1726</v>
      </c>
      <c r="B53" s="17" t="s">
        <v>2037</v>
      </c>
      <c r="C53" s="13" t="s">
        <v>1727</v>
      </c>
      <c r="D53" s="13" t="s">
        <v>819</v>
      </c>
      <c r="E53" s="18">
        <v>500</v>
      </c>
      <c r="F53" s="19">
        <v>2392.2950000000001</v>
      </c>
      <c r="G53" s="20">
        <v>6.1000000000000004E-3</v>
      </c>
      <c r="H53" s="29">
        <v>6.7625000000000005E-2</v>
      </c>
      <c r="I53" s="22"/>
    </row>
    <row r="54" spans="1:9" ht="13" customHeight="1">
      <c r="A54" s="16" t="s">
        <v>1574</v>
      </c>
      <c r="B54" s="17" t="s">
        <v>1575</v>
      </c>
      <c r="C54" s="13" t="s">
        <v>1576</v>
      </c>
      <c r="D54" s="13" t="s">
        <v>819</v>
      </c>
      <c r="E54" s="18">
        <v>500</v>
      </c>
      <c r="F54" s="19">
        <v>2390.9074999999998</v>
      </c>
      <c r="G54" s="20">
        <v>6.1000000000000004E-3</v>
      </c>
      <c r="H54" s="29">
        <v>6.7699999999999996E-2</v>
      </c>
      <c r="I54" s="22"/>
    </row>
    <row r="55" spans="1:9" ht="13" customHeight="1">
      <c r="A55" s="4"/>
      <c r="B55" s="12" t="s">
        <v>477</v>
      </c>
      <c r="C55" s="13"/>
      <c r="D55" s="13"/>
      <c r="E55" s="13"/>
      <c r="F55" s="23">
        <v>248162.14600000001</v>
      </c>
      <c r="G55" s="24">
        <f>ROUND(SUM(G15:G54),4)</f>
        <v>0.63549999999999995</v>
      </c>
      <c r="H55" s="25"/>
      <c r="I55" s="26"/>
    </row>
    <row r="56" spans="1:9" ht="13" customHeight="1">
      <c r="A56" s="4"/>
      <c r="B56" s="12" t="s">
        <v>1338</v>
      </c>
      <c r="C56" s="13"/>
      <c r="D56" s="13"/>
      <c r="E56" s="13"/>
      <c r="F56" s="4"/>
      <c r="G56" s="14"/>
      <c r="H56" s="14"/>
      <c r="I56" s="15"/>
    </row>
    <row r="57" spans="1:9" ht="13" customHeight="1">
      <c r="A57" s="16" t="s">
        <v>1728</v>
      </c>
      <c r="B57" s="17" t="s">
        <v>1729</v>
      </c>
      <c r="C57" s="13" t="s">
        <v>1730</v>
      </c>
      <c r="D57" s="13" t="s">
        <v>819</v>
      </c>
      <c r="E57" s="18">
        <v>2500</v>
      </c>
      <c r="F57" s="19">
        <v>12094.0875</v>
      </c>
      <c r="G57" s="20">
        <v>3.1E-2</v>
      </c>
      <c r="H57" s="29">
        <v>7.3799000000000003E-2</v>
      </c>
      <c r="I57" s="22"/>
    </row>
    <row r="58" spans="1:9" ht="13" customHeight="1">
      <c r="A58" s="16" t="s">
        <v>1731</v>
      </c>
      <c r="B58" s="17" t="s">
        <v>1732</v>
      </c>
      <c r="C58" s="13" t="s">
        <v>1733</v>
      </c>
      <c r="D58" s="13" t="s">
        <v>819</v>
      </c>
      <c r="E58" s="18">
        <v>1500</v>
      </c>
      <c r="F58" s="19">
        <v>7142.1525000000001</v>
      </c>
      <c r="G58" s="20">
        <v>1.83E-2</v>
      </c>
      <c r="H58" s="29">
        <v>7.1999999999999995E-2</v>
      </c>
      <c r="I58" s="22"/>
    </row>
    <row r="59" spans="1:9" ht="13" customHeight="1">
      <c r="A59" s="16" t="s">
        <v>1734</v>
      </c>
      <c r="B59" s="17" t="s">
        <v>1735</v>
      </c>
      <c r="C59" s="13" t="s">
        <v>1736</v>
      </c>
      <c r="D59" s="13" t="s">
        <v>819</v>
      </c>
      <c r="E59" s="18">
        <v>1500</v>
      </c>
      <c r="F59" s="19">
        <v>7141.8824999999997</v>
      </c>
      <c r="G59" s="20">
        <v>1.83E-2</v>
      </c>
      <c r="H59" s="29">
        <v>7.4098999999999998E-2</v>
      </c>
      <c r="I59" s="22"/>
    </row>
    <row r="60" spans="1:9" ht="13" customHeight="1">
      <c r="A60" s="16" t="s">
        <v>1737</v>
      </c>
      <c r="B60" s="17" t="s">
        <v>1738</v>
      </c>
      <c r="C60" s="13" t="s">
        <v>1739</v>
      </c>
      <c r="D60" s="13" t="s">
        <v>822</v>
      </c>
      <c r="E60" s="18">
        <v>1000</v>
      </c>
      <c r="F60" s="19">
        <v>4855.8900000000003</v>
      </c>
      <c r="G60" s="20">
        <v>1.24E-2</v>
      </c>
      <c r="H60" s="29">
        <v>7.2700000000000001E-2</v>
      </c>
      <c r="I60" s="22"/>
    </row>
    <row r="61" spans="1:9" ht="13" customHeight="1">
      <c r="A61" s="16" t="s">
        <v>1740</v>
      </c>
      <c r="B61" s="17" t="s">
        <v>1741</v>
      </c>
      <c r="C61" s="13" t="s">
        <v>1742</v>
      </c>
      <c r="D61" s="13" t="s">
        <v>819</v>
      </c>
      <c r="E61" s="18">
        <v>1000</v>
      </c>
      <c r="F61" s="19">
        <v>4800.21</v>
      </c>
      <c r="G61" s="20">
        <v>1.23E-2</v>
      </c>
      <c r="H61" s="29">
        <v>7.1999999999999995E-2</v>
      </c>
      <c r="I61" s="22"/>
    </row>
    <row r="62" spans="1:9" ht="13" customHeight="1">
      <c r="A62" s="16" t="s">
        <v>1743</v>
      </c>
      <c r="B62" s="17" t="s">
        <v>1744</v>
      </c>
      <c r="C62" s="13" t="s">
        <v>1745</v>
      </c>
      <c r="D62" s="13" t="s">
        <v>819</v>
      </c>
      <c r="E62" s="18">
        <v>1000</v>
      </c>
      <c r="F62" s="19">
        <v>4792.8900000000003</v>
      </c>
      <c r="G62" s="20">
        <v>1.23E-2</v>
      </c>
      <c r="H62" s="29">
        <v>7.2349999999999998E-2</v>
      </c>
      <c r="I62" s="22"/>
    </row>
    <row r="63" spans="1:9" ht="13" customHeight="1">
      <c r="A63" s="16" t="s">
        <v>1746</v>
      </c>
      <c r="B63" s="17" t="s">
        <v>1747</v>
      </c>
      <c r="C63" s="13" t="s">
        <v>1748</v>
      </c>
      <c r="D63" s="13" t="s">
        <v>819</v>
      </c>
      <c r="E63" s="18">
        <v>1000</v>
      </c>
      <c r="F63" s="19">
        <v>4788.3649999999998</v>
      </c>
      <c r="G63" s="20">
        <v>1.23E-2</v>
      </c>
      <c r="H63" s="29">
        <v>7.3999999999999996E-2</v>
      </c>
      <c r="I63" s="22"/>
    </row>
    <row r="64" spans="1:9" ht="13" customHeight="1">
      <c r="A64" s="16" t="s">
        <v>1749</v>
      </c>
      <c r="B64" s="17" t="s">
        <v>1750</v>
      </c>
      <c r="C64" s="13" t="s">
        <v>1751</v>
      </c>
      <c r="D64" s="13" t="s">
        <v>819</v>
      </c>
      <c r="E64" s="18">
        <v>1000</v>
      </c>
      <c r="F64" s="19">
        <v>4770.0450000000001</v>
      </c>
      <c r="G64" s="20">
        <v>1.2200000000000001E-2</v>
      </c>
      <c r="H64" s="29">
        <v>6.9550000000000001E-2</v>
      </c>
      <c r="I64" s="22"/>
    </row>
    <row r="65" spans="1:9" ht="13" customHeight="1">
      <c r="A65" s="16" t="s">
        <v>1752</v>
      </c>
      <c r="B65" s="17" t="s">
        <v>1753</v>
      </c>
      <c r="C65" s="13" t="s">
        <v>1754</v>
      </c>
      <c r="D65" s="13" t="s">
        <v>819</v>
      </c>
      <c r="E65" s="18">
        <v>1000</v>
      </c>
      <c r="F65" s="19">
        <v>4767.09</v>
      </c>
      <c r="G65" s="20">
        <v>1.2200000000000001E-2</v>
      </c>
      <c r="H65" s="29">
        <v>7.22E-2</v>
      </c>
      <c r="I65" s="22"/>
    </row>
    <row r="66" spans="1:9" ht="13" customHeight="1">
      <c r="A66" s="16" t="s">
        <v>1755</v>
      </c>
      <c r="B66" s="17" t="s">
        <v>1756</v>
      </c>
      <c r="C66" s="13" t="s">
        <v>1757</v>
      </c>
      <c r="D66" s="13" t="s">
        <v>819</v>
      </c>
      <c r="E66" s="18">
        <v>1000</v>
      </c>
      <c r="F66" s="19">
        <v>4756.9650000000001</v>
      </c>
      <c r="G66" s="20">
        <v>1.2200000000000001E-2</v>
      </c>
      <c r="H66" s="29">
        <v>7.3999999999999996E-2</v>
      </c>
      <c r="I66" s="22"/>
    </row>
    <row r="67" spans="1:9" ht="13" customHeight="1">
      <c r="A67" s="16" t="s">
        <v>1758</v>
      </c>
      <c r="B67" s="17" t="s">
        <v>1759</v>
      </c>
      <c r="C67" s="13" t="s">
        <v>1760</v>
      </c>
      <c r="D67" s="13" t="s">
        <v>819</v>
      </c>
      <c r="E67" s="18">
        <v>1000</v>
      </c>
      <c r="F67" s="19">
        <v>4755.665</v>
      </c>
      <c r="G67" s="20">
        <v>1.2200000000000001E-2</v>
      </c>
      <c r="H67" s="29">
        <v>7.1849999999999997E-2</v>
      </c>
      <c r="I67" s="22"/>
    </row>
    <row r="68" spans="1:9" ht="13" customHeight="1">
      <c r="A68" s="16" t="s">
        <v>1761</v>
      </c>
      <c r="B68" s="17" t="s">
        <v>1762</v>
      </c>
      <c r="C68" s="13" t="s">
        <v>1763</v>
      </c>
      <c r="D68" s="13" t="s">
        <v>819</v>
      </c>
      <c r="E68" s="18">
        <v>1000</v>
      </c>
      <c r="F68" s="19">
        <v>4750.8900000000003</v>
      </c>
      <c r="G68" s="20">
        <v>1.2200000000000001E-2</v>
      </c>
      <c r="H68" s="29">
        <v>7.195E-2</v>
      </c>
      <c r="I68" s="22"/>
    </row>
    <row r="69" spans="1:9" ht="13" customHeight="1">
      <c r="A69" s="16" t="s">
        <v>1764</v>
      </c>
      <c r="B69" s="17" t="s">
        <v>1765</v>
      </c>
      <c r="C69" s="13" t="s">
        <v>1766</v>
      </c>
      <c r="D69" s="13" t="s">
        <v>819</v>
      </c>
      <c r="E69" s="18">
        <v>1000</v>
      </c>
      <c r="F69" s="19">
        <v>4748.6899999999996</v>
      </c>
      <c r="G69" s="20">
        <v>1.2200000000000001E-2</v>
      </c>
      <c r="H69" s="29">
        <v>7.6049000000000005E-2</v>
      </c>
      <c r="I69" s="22"/>
    </row>
    <row r="70" spans="1:9" ht="13" customHeight="1">
      <c r="A70" s="16" t="s">
        <v>1767</v>
      </c>
      <c r="B70" s="17" t="s">
        <v>1768</v>
      </c>
      <c r="C70" s="13" t="s">
        <v>1769</v>
      </c>
      <c r="D70" s="13" t="s">
        <v>819</v>
      </c>
      <c r="E70" s="18">
        <v>500</v>
      </c>
      <c r="F70" s="19">
        <v>2431.4675000000002</v>
      </c>
      <c r="G70" s="20">
        <v>6.1999999999999998E-3</v>
      </c>
      <c r="H70" s="29">
        <v>7.4550000000000005E-2</v>
      </c>
      <c r="I70" s="22"/>
    </row>
    <row r="71" spans="1:9" ht="13" customHeight="1">
      <c r="A71" s="16" t="s">
        <v>1770</v>
      </c>
      <c r="B71" s="17" t="s">
        <v>1771</v>
      </c>
      <c r="C71" s="13" t="s">
        <v>1772</v>
      </c>
      <c r="D71" s="13" t="s">
        <v>819</v>
      </c>
      <c r="E71" s="18">
        <v>500</v>
      </c>
      <c r="F71" s="19">
        <v>2406.4074999999998</v>
      </c>
      <c r="G71" s="20">
        <v>6.1999999999999998E-3</v>
      </c>
      <c r="H71" s="29">
        <v>6.8250000000000005E-2</v>
      </c>
      <c r="I71" s="22"/>
    </row>
    <row r="72" spans="1:9" ht="13" customHeight="1">
      <c r="A72" s="16" t="s">
        <v>1773</v>
      </c>
      <c r="B72" s="17" t="s">
        <v>1774</v>
      </c>
      <c r="C72" s="13" t="s">
        <v>1775</v>
      </c>
      <c r="D72" s="13" t="s">
        <v>819</v>
      </c>
      <c r="E72" s="18">
        <v>500</v>
      </c>
      <c r="F72" s="19">
        <v>2398.9724999999999</v>
      </c>
      <c r="G72" s="20">
        <v>6.1000000000000004E-3</v>
      </c>
      <c r="H72" s="29">
        <v>7.535E-2</v>
      </c>
      <c r="I72" s="22"/>
    </row>
    <row r="73" spans="1:9" ht="13" customHeight="1">
      <c r="A73" s="16" t="s">
        <v>1776</v>
      </c>
      <c r="B73" s="17" t="s">
        <v>1777</v>
      </c>
      <c r="C73" s="13" t="s">
        <v>1778</v>
      </c>
      <c r="D73" s="13" t="s">
        <v>819</v>
      </c>
      <c r="E73" s="18">
        <v>500</v>
      </c>
      <c r="F73" s="19">
        <v>2398.84</v>
      </c>
      <c r="G73" s="20">
        <v>6.1000000000000004E-3</v>
      </c>
      <c r="H73" s="29">
        <v>7.3999999999999996E-2</v>
      </c>
      <c r="I73" s="22"/>
    </row>
    <row r="74" spans="1:9" ht="13" customHeight="1">
      <c r="A74" s="16" t="s">
        <v>1579</v>
      </c>
      <c r="B74" s="17" t="s">
        <v>1580</v>
      </c>
      <c r="C74" s="13" t="s">
        <v>1581</v>
      </c>
      <c r="D74" s="13" t="s">
        <v>819</v>
      </c>
      <c r="E74" s="18">
        <v>500</v>
      </c>
      <c r="F74" s="19">
        <v>2387.54</v>
      </c>
      <c r="G74" s="20">
        <v>6.1000000000000004E-3</v>
      </c>
      <c r="H74" s="29">
        <v>7.2849999999999998E-2</v>
      </c>
      <c r="I74" s="22"/>
    </row>
    <row r="75" spans="1:9" ht="13" customHeight="1">
      <c r="A75" s="16" t="s">
        <v>1779</v>
      </c>
      <c r="B75" s="17" t="s">
        <v>1780</v>
      </c>
      <c r="C75" s="13" t="s">
        <v>1781</v>
      </c>
      <c r="D75" s="13" t="s">
        <v>819</v>
      </c>
      <c r="E75" s="18">
        <v>500</v>
      </c>
      <c r="F75" s="19">
        <v>2380.7175000000002</v>
      </c>
      <c r="G75" s="20">
        <v>6.1000000000000004E-3</v>
      </c>
      <c r="H75" s="29">
        <v>7.1999999999999995E-2</v>
      </c>
      <c r="I75" s="22"/>
    </row>
    <row r="76" spans="1:9" ht="13" customHeight="1">
      <c r="A76" s="16" t="s">
        <v>1782</v>
      </c>
      <c r="B76" s="17" t="s">
        <v>1783</v>
      </c>
      <c r="C76" s="13" t="s">
        <v>1784</v>
      </c>
      <c r="D76" s="13" t="s">
        <v>819</v>
      </c>
      <c r="E76" s="18">
        <v>500</v>
      </c>
      <c r="F76" s="19">
        <v>2375.91</v>
      </c>
      <c r="G76" s="20">
        <v>6.1000000000000004E-3</v>
      </c>
      <c r="H76" s="29">
        <v>7.535E-2</v>
      </c>
      <c r="I76" s="22"/>
    </row>
    <row r="77" spans="1:9" ht="13" customHeight="1">
      <c r="A77" s="4"/>
      <c r="B77" s="12" t="s">
        <v>477</v>
      </c>
      <c r="C77" s="13"/>
      <c r="D77" s="13"/>
      <c r="E77" s="13"/>
      <c r="F77" s="23">
        <v>90944.677500000005</v>
      </c>
      <c r="G77" s="24">
        <f>ROUND(SUM(G56:G76),4)</f>
        <v>0.23300000000000001</v>
      </c>
      <c r="H77" s="25"/>
      <c r="I77" s="26"/>
    </row>
    <row r="78" spans="1:9" ht="13" customHeight="1">
      <c r="A78" s="4"/>
      <c r="B78" s="12" t="s">
        <v>1505</v>
      </c>
      <c r="C78" s="13"/>
      <c r="D78" s="13"/>
      <c r="E78" s="13"/>
      <c r="F78" s="4"/>
      <c r="G78" s="14"/>
      <c r="H78" s="14"/>
      <c r="I78" s="15"/>
    </row>
    <row r="79" spans="1:9" ht="13" customHeight="1">
      <c r="A79" s="16" t="s">
        <v>1785</v>
      </c>
      <c r="B79" s="17" t="s">
        <v>1786</v>
      </c>
      <c r="C79" s="13" t="s">
        <v>1787</v>
      </c>
      <c r="D79" s="13" t="s">
        <v>915</v>
      </c>
      <c r="E79" s="18">
        <v>4500000</v>
      </c>
      <c r="F79" s="19">
        <v>4330.2870000000003</v>
      </c>
      <c r="G79" s="20">
        <v>1.11E-2</v>
      </c>
      <c r="H79" s="29">
        <v>5.4808999999999997E-2</v>
      </c>
      <c r="I79" s="22"/>
    </row>
    <row r="80" spans="1:9" ht="13" customHeight="1">
      <c r="A80" s="16" t="s">
        <v>1788</v>
      </c>
      <c r="B80" s="17" t="s">
        <v>1789</v>
      </c>
      <c r="C80" s="13" t="s">
        <v>1790</v>
      </c>
      <c r="D80" s="13" t="s">
        <v>915</v>
      </c>
      <c r="E80" s="18">
        <v>2697800</v>
      </c>
      <c r="F80" s="19">
        <v>2599.0605</v>
      </c>
      <c r="G80" s="20">
        <v>6.7000000000000002E-3</v>
      </c>
      <c r="H80" s="29">
        <v>5.4808000000000003E-2</v>
      </c>
      <c r="I80" s="22"/>
    </row>
    <row r="81" spans="1:9" ht="13" customHeight="1">
      <c r="A81" s="16" t="s">
        <v>1791</v>
      </c>
      <c r="B81" s="17" t="s">
        <v>1792</v>
      </c>
      <c r="C81" s="13" t="s">
        <v>1793</v>
      </c>
      <c r="D81" s="13" t="s">
        <v>915</v>
      </c>
      <c r="E81" s="18">
        <v>2500000</v>
      </c>
      <c r="F81" s="19">
        <v>2428.4675000000002</v>
      </c>
      <c r="G81" s="20">
        <v>6.1999999999999998E-3</v>
      </c>
      <c r="H81" s="29">
        <v>5.4300000000000001E-2</v>
      </c>
      <c r="I81" s="22"/>
    </row>
    <row r="82" spans="1:9" ht="13" customHeight="1">
      <c r="A82" s="4"/>
      <c r="B82" s="12" t="s">
        <v>477</v>
      </c>
      <c r="C82" s="13"/>
      <c r="D82" s="13"/>
      <c r="E82" s="13"/>
      <c r="F82" s="23">
        <v>9357.8150000000005</v>
      </c>
      <c r="G82" s="24">
        <f>ROUND(SUM(G78:G81),4)</f>
        <v>2.4E-2</v>
      </c>
      <c r="H82" s="25"/>
      <c r="I82" s="26"/>
    </row>
    <row r="83" spans="1:9" ht="13" customHeight="1">
      <c r="A83" s="4"/>
      <c r="B83" s="27" t="s">
        <v>480</v>
      </c>
      <c r="C83" s="28"/>
      <c r="D83" s="1"/>
      <c r="E83" s="28"/>
      <c r="F83" s="23">
        <v>348464.6385</v>
      </c>
      <c r="G83" s="24">
        <f>ROUND(SUM(G55,G77,G82),4)</f>
        <v>0.89249999999999996</v>
      </c>
      <c r="H83" s="25"/>
      <c r="I83" s="26"/>
    </row>
    <row r="84" spans="1:9" ht="13" customHeight="1">
      <c r="A84" s="4"/>
      <c r="B84" s="12" t="s">
        <v>827</v>
      </c>
      <c r="C84" s="13"/>
      <c r="D84" s="13"/>
      <c r="E84" s="13"/>
      <c r="F84" s="13"/>
      <c r="G84" s="13"/>
      <c r="H84" s="14"/>
      <c r="I84" s="15"/>
    </row>
    <row r="85" spans="1:9" ht="13" customHeight="1">
      <c r="A85" s="4"/>
      <c r="B85" s="12" t="s">
        <v>1051</v>
      </c>
      <c r="C85" s="13"/>
      <c r="D85" s="13"/>
      <c r="E85" s="13"/>
      <c r="F85" s="4"/>
      <c r="G85" s="14"/>
      <c r="H85" s="14"/>
      <c r="I85" s="15"/>
    </row>
    <row r="86" spans="1:9" ht="13" customHeight="1">
      <c r="A86" s="16" t="s">
        <v>1052</v>
      </c>
      <c r="B86" s="17" t="s">
        <v>1053</v>
      </c>
      <c r="C86" s="13" t="s">
        <v>1054</v>
      </c>
      <c r="D86" s="13"/>
      <c r="E86" s="18">
        <v>13008.965</v>
      </c>
      <c r="F86" s="19">
        <v>1544.3451</v>
      </c>
      <c r="G86" s="20">
        <v>4.0000000000000001E-3</v>
      </c>
      <c r="H86" s="29"/>
      <c r="I86" s="22"/>
    </row>
    <row r="87" spans="1:9" ht="13" customHeight="1">
      <c r="A87" s="4"/>
      <c r="B87" s="12" t="s">
        <v>477</v>
      </c>
      <c r="C87" s="13"/>
      <c r="D87" s="13"/>
      <c r="E87" s="13"/>
      <c r="F87" s="23">
        <v>1544.3451</v>
      </c>
      <c r="G87" s="24">
        <f>ROUND(SUM(G84:G86),4)</f>
        <v>4.0000000000000001E-3</v>
      </c>
      <c r="H87" s="25"/>
      <c r="I87" s="26"/>
    </row>
    <row r="88" spans="1:9" ht="13" customHeight="1">
      <c r="A88" s="4"/>
      <c r="B88" s="27" t="s">
        <v>480</v>
      </c>
      <c r="C88" s="28"/>
      <c r="D88" s="1"/>
      <c r="E88" s="28"/>
      <c r="F88" s="23">
        <v>1544.3451</v>
      </c>
      <c r="G88" s="24">
        <f>ROUND(SUM(G87),4)</f>
        <v>4.0000000000000001E-3</v>
      </c>
      <c r="H88" s="25"/>
      <c r="I88" s="26"/>
    </row>
    <row r="89" spans="1:9" ht="13" customHeight="1">
      <c r="A89" s="4"/>
      <c r="B89" s="12" t="s">
        <v>835</v>
      </c>
      <c r="C89" s="13"/>
      <c r="D89" s="13"/>
      <c r="E89" s="13"/>
      <c r="F89" s="13"/>
      <c r="G89" s="13"/>
      <c r="H89" s="14"/>
      <c r="I89" s="15"/>
    </row>
    <row r="90" spans="1:9" ht="13" customHeight="1">
      <c r="A90" s="16" t="s">
        <v>836</v>
      </c>
      <c r="B90" s="17" t="s">
        <v>837</v>
      </c>
      <c r="C90" s="13"/>
      <c r="D90" s="13"/>
      <c r="E90" s="18"/>
      <c r="F90" s="19">
        <v>48050.356200000002</v>
      </c>
      <c r="G90" s="20">
        <v>0.1231</v>
      </c>
      <c r="H90" s="29">
        <v>5.3968162789409635E-2</v>
      </c>
      <c r="I90" s="22"/>
    </row>
    <row r="91" spans="1:9" ht="13" customHeight="1">
      <c r="A91" s="4"/>
      <c r="B91" s="12" t="s">
        <v>477</v>
      </c>
      <c r="C91" s="13"/>
      <c r="D91" s="13"/>
      <c r="E91" s="13"/>
      <c r="F91" s="23">
        <v>48050.356200000002</v>
      </c>
      <c r="G91" s="24">
        <f>ROUND(SUM(G89:G90),4)</f>
        <v>0.1231</v>
      </c>
      <c r="H91" s="25"/>
      <c r="I91" s="26"/>
    </row>
    <row r="92" spans="1:9" ht="13" customHeight="1">
      <c r="A92" s="4"/>
      <c r="B92" s="27" t="s">
        <v>480</v>
      </c>
      <c r="C92" s="28"/>
      <c r="D92" s="1"/>
      <c r="E92" s="28"/>
      <c r="F92" s="23">
        <v>48050.356200000002</v>
      </c>
      <c r="G92" s="24">
        <f>ROUND(SUM(G91),4)</f>
        <v>0.1231</v>
      </c>
      <c r="H92" s="25"/>
      <c r="I92" s="26"/>
    </row>
    <row r="93" spans="1:9" ht="13" customHeight="1">
      <c r="A93" s="4"/>
      <c r="B93" s="27" t="s">
        <v>838</v>
      </c>
      <c r="C93" s="13"/>
      <c r="D93" s="1"/>
      <c r="E93" s="13"/>
      <c r="F93" s="30">
        <v>-18916.144499999999</v>
      </c>
      <c r="G93" s="24">
        <v>-4.8599999999999997E-2</v>
      </c>
      <c r="H93" s="25"/>
      <c r="I93" s="26"/>
    </row>
    <row r="94" spans="1:9" ht="13" customHeight="1">
      <c r="A94" s="4"/>
      <c r="B94" s="31" t="s">
        <v>839</v>
      </c>
      <c r="C94" s="32"/>
      <c r="D94" s="32"/>
      <c r="E94" s="32"/>
      <c r="F94" s="33">
        <v>390448.4</v>
      </c>
      <c r="G94" s="34">
        <f>ROUND(SUM(G14,G83,G88,G92,G93),4)</f>
        <v>1</v>
      </c>
      <c r="H94" s="35"/>
      <c r="I94" s="36"/>
    </row>
    <row r="95" spans="1:9" ht="13" customHeight="1">
      <c r="A95" s="4"/>
      <c r="B95" s="6"/>
      <c r="C95" s="4"/>
      <c r="D95" s="4"/>
      <c r="E95" s="4"/>
      <c r="F95" s="4"/>
      <c r="G95" s="4"/>
      <c r="H95" s="4"/>
      <c r="I95" s="4"/>
    </row>
    <row r="96" spans="1:9" ht="13" customHeight="1">
      <c r="A96" s="4"/>
      <c r="B96" s="3" t="s">
        <v>840</v>
      </c>
      <c r="C96" s="4"/>
      <c r="D96" s="4"/>
      <c r="E96" s="4"/>
      <c r="F96" s="4"/>
      <c r="G96" s="4"/>
      <c r="H96" s="4"/>
      <c r="I96" s="4"/>
    </row>
    <row r="97" spans="1:9" ht="13" customHeight="1">
      <c r="A97" s="4"/>
      <c r="B97" s="3" t="s">
        <v>842</v>
      </c>
      <c r="C97" s="4"/>
      <c r="D97" s="4"/>
      <c r="E97" s="4"/>
      <c r="F97" s="4"/>
      <c r="G97" s="4"/>
      <c r="H97" s="4"/>
      <c r="I97" s="4"/>
    </row>
    <row r="98" spans="1:9" ht="26.15" customHeight="1">
      <c r="A98" s="4"/>
      <c r="B98" s="142" t="s">
        <v>2098</v>
      </c>
      <c r="C98" s="142"/>
      <c r="D98" s="142"/>
      <c r="E98" s="142"/>
      <c r="F98" s="142"/>
      <c r="G98" s="142"/>
      <c r="H98" s="142"/>
      <c r="I98" s="142"/>
    </row>
    <row r="99" spans="1:9" ht="13" customHeight="1">
      <c r="A99" s="4"/>
      <c r="B99" s="142"/>
      <c r="C99" s="142"/>
      <c r="D99" s="142"/>
      <c r="E99" s="142"/>
      <c r="F99" s="142"/>
      <c r="G99" s="142"/>
      <c r="H99" s="142"/>
      <c r="I99" s="142"/>
    </row>
    <row r="100" spans="1:9">
      <c r="A100" s="40"/>
      <c r="B100" s="41" t="s">
        <v>2038</v>
      </c>
      <c r="C100" s="42"/>
      <c r="D100" s="42"/>
      <c r="E100" s="76"/>
      <c r="F100" s="76"/>
      <c r="G100" s="76"/>
      <c r="H100" s="76"/>
      <c r="I100" s="77"/>
    </row>
    <row r="101" spans="1:9">
      <c r="A101" s="40"/>
      <c r="B101" s="45" t="s">
        <v>2039</v>
      </c>
      <c r="C101" s="46"/>
      <c r="D101" s="46"/>
      <c r="E101" s="78"/>
      <c r="F101" s="78"/>
      <c r="G101" s="78"/>
      <c r="H101" s="78"/>
      <c r="I101" s="79"/>
    </row>
    <row r="102" spans="1:9">
      <c r="A102" s="40"/>
      <c r="B102" s="45" t="s">
        <v>2040</v>
      </c>
      <c r="C102" s="46"/>
      <c r="D102" s="46"/>
      <c r="E102" s="78"/>
      <c r="F102" s="78"/>
      <c r="G102" s="78"/>
      <c r="H102" s="78"/>
      <c r="I102" s="79"/>
    </row>
    <row r="103" spans="1:9">
      <c r="A103" s="40"/>
      <c r="B103" s="49" t="s">
        <v>2041</v>
      </c>
      <c r="C103" s="50" t="s">
        <v>2042</v>
      </c>
      <c r="D103" s="50" t="s">
        <v>2043</v>
      </c>
      <c r="E103" s="78"/>
      <c r="F103" s="78"/>
      <c r="G103" s="78"/>
      <c r="H103" s="78"/>
      <c r="I103" s="79"/>
    </row>
    <row r="104" spans="1:9">
      <c r="A104" s="40"/>
      <c r="B104" s="51" t="s">
        <v>2053</v>
      </c>
      <c r="C104" s="52">
        <v>1048.7291</v>
      </c>
      <c r="D104" s="98">
        <v>1043.7218</v>
      </c>
      <c r="E104" s="78"/>
      <c r="F104" s="78"/>
      <c r="G104" s="78"/>
      <c r="H104" s="78"/>
      <c r="I104" s="79"/>
    </row>
    <row r="105" spans="1:9">
      <c r="A105" s="40"/>
      <c r="B105" s="51" t="s">
        <v>2044</v>
      </c>
      <c r="C105" s="52">
        <v>1217.1419000000001</v>
      </c>
      <c r="D105" s="98">
        <v>1204.2040999999999</v>
      </c>
      <c r="E105" s="78"/>
      <c r="F105" s="78"/>
      <c r="G105" s="78"/>
      <c r="H105" s="78"/>
      <c r="I105" s="79"/>
    </row>
    <row r="106" spans="1:9">
      <c r="A106" s="40"/>
      <c r="B106" s="51" t="s">
        <v>2045</v>
      </c>
      <c r="C106" s="52">
        <v>1217.1419000000001</v>
      </c>
      <c r="D106" s="98">
        <v>1204.2040999999999</v>
      </c>
      <c r="E106" s="78"/>
      <c r="F106" s="78"/>
      <c r="G106" s="78"/>
      <c r="H106" s="78"/>
      <c r="I106" s="79"/>
    </row>
    <row r="107" spans="1:9">
      <c r="A107" s="40"/>
      <c r="B107" s="51" t="s">
        <v>2054</v>
      </c>
      <c r="C107" s="52">
        <v>1040.7634</v>
      </c>
      <c r="D107" s="98">
        <v>1035.7882</v>
      </c>
      <c r="E107" s="78"/>
      <c r="F107" s="78"/>
      <c r="G107" s="78"/>
      <c r="H107" s="78"/>
      <c r="I107" s="79"/>
    </row>
    <row r="108" spans="1:9">
      <c r="A108" s="40"/>
      <c r="B108" s="51" t="s">
        <v>2046</v>
      </c>
      <c r="C108" s="52">
        <v>1238.7628999999999</v>
      </c>
      <c r="D108" s="98">
        <v>1224.8983000000001</v>
      </c>
      <c r="E108" s="78"/>
      <c r="F108" s="78"/>
      <c r="G108" s="78"/>
      <c r="H108" s="78"/>
      <c r="I108" s="79"/>
    </row>
    <row r="109" spans="1:9">
      <c r="A109" s="40"/>
      <c r="B109" s="51" t="s">
        <v>2047</v>
      </c>
      <c r="C109" s="52">
        <v>1238.7628999999999</v>
      </c>
      <c r="D109" s="98">
        <v>1224.8983000000001</v>
      </c>
      <c r="E109" s="78"/>
      <c r="F109" s="78"/>
      <c r="G109" s="78"/>
      <c r="H109" s="78"/>
      <c r="I109" s="79"/>
    </row>
    <row r="110" spans="1:9">
      <c r="A110" s="40"/>
      <c r="B110" s="45"/>
      <c r="C110" s="67"/>
      <c r="D110" s="67"/>
      <c r="E110" s="78"/>
      <c r="F110" s="78"/>
      <c r="G110" s="78"/>
      <c r="H110" s="78"/>
      <c r="I110" s="79"/>
    </row>
    <row r="111" spans="1:9">
      <c r="A111" s="40"/>
      <c r="B111" s="45" t="s">
        <v>2055</v>
      </c>
      <c r="C111" s="46"/>
      <c r="D111" s="46"/>
      <c r="E111" s="78"/>
      <c r="F111" s="78"/>
      <c r="G111" s="78"/>
      <c r="H111" s="78"/>
      <c r="I111" s="79"/>
    </row>
    <row r="112" spans="1:9">
      <c r="A112" s="40"/>
      <c r="B112" s="68" t="s">
        <v>2041</v>
      </c>
      <c r="C112" s="69" t="s">
        <v>2056</v>
      </c>
      <c r="D112" s="46"/>
      <c r="E112" s="78"/>
      <c r="F112" s="78"/>
      <c r="G112" s="78"/>
      <c r="H112" s="78"/>
      <c r="I112" s="79"/>
    </row>
    <row r="113" spans="1:9">
      <c r="A113" s="40"/>
      <c r="B113" s="70" t="s">
        <v>2053</v>
      </c>
      <c r="C113" s="52">
        <v>6.2157</v>
      </c>
      <c r="D113" s="46"/>
      <c r="E113" s="78"/>
      <c r="F113" s="78"/>
      <c r="G113" s="78"/>
      <c r="H113" s="78"/>
      <c r="I113" s="79"/>
    </row>
    <row r="114" spans="1:9">
      <c r="A114" s="40"/>
      <c r="B114" s="70" t="s">
        <v>2054</v>
      </c>
      <c r="C114" s="52">
        <v>6.7297000000000002</v>
      </c>
      <c r="D114" s="46"/>
      <c r="E114" s="78"/>
      <c r="F114" s="78"/>
      <c r="G114" s="78"/>
      <c r="H114" s="78"/>
      <c r="I114" s="79"/>
    </row>
    <row r="115" spans="1:9">
      <c r="A115" s="40"/>
      <c r="B115" s="45"/>
      <c r="C115" s="46"/>
      <c r="D115" s="46"/>
      <c r="E115" s="78"/>
      <c r="F115" s="78"/>
      <c r="G115" s="78"/>
      <c r="H115" s="78"/>
      <c r="I115" s="79"/>
    </row>
    <row r="116" spans="1:9">
      <c r="A116" s="40"/>
      <c r="B116" s="45" t="s">
        <v>2057</v>
      </c>
      <c r="C116" s="46"/>
      <c r="D116" s="46"/>
      <c r="E116" s="78"/>
      <c r="F116" s="78"/>
      <c r="G116" s="78"/>
      <c r="H116" s="78"/>
      <c r="I116" s="79"/>
    </row>
    <row r="117" spans="1:9">
      <c r="A117" s="40"/>
      <c r="B117" s="45" t="s">
        <v>2093</v>
      </c>
      <c r="C117" s="46"/>
      <c r="D117" s="46"/>
      <c r="E117" s="78"/>
      <c r="F117" s="78"/>
      <c r="G117" s="78"/>
      <c r="H117" s="78"/>
      <c r="I117" s="79"/>
    </row>
    <row r="118" spans="1:9">
      <c r="A118" s="40"/>
      <c r="B118" s="45" t="s">
        <v>2092</v>
      </c>
      <c r="C118" s="46"/>
      <c r="D118" s="46"/>
      <c r="E118" s="78"/>
      <c r="F118" s="78"/>
      <c r="G118" s="78"/>
      <c r="H118" s="78"/>
      <c r="I118" s="79"/>
    </row>
    <row r="119" spans="1:9">
      <c r="A119" s="40"/>
      <c r="B119" s="45" t="s">
        <v>2049</v>
      </c>
      <c r="C119" s="46"/>
      <c r="D119" s="46"/>
      <c r="E119" s="78"/>
      <c r="F119" s="78"/>
      <c r="G119" s="78"/>
      <c r="H119" s="78"/>
      <c r="I119" s="79"/>
    </row>
    <row r="120" spans="1:9">
      <c r="A120" s="40"/>
      <c r="B120" s="45" t="s">
        <v>2050</v>
      </c>
      <c r="C120" s="46"/>
      <c r="D120" s="46"/>
      <c r="E120" s="78"/>
      <c r="F120" s="78"/>
      <c r="G120" s="78"/>
      <c r="H120" s="78"/>
      <c r="I120" s="79"/>
    </row>
    <row r="121" spans="1:9">
      <c r="A121" s="40"/>
      <c r="B121" s="71" t="s">
        <v>2104</v>
      </c>
      <c r="C121" s="55"/>
      <c r="D121" s="55"/>
      <c r="E121" s="81"/>
      <c r="F121" s="81"/>
      <c r="G121" s="81"/>
      <c r="H121" s="81"/>
      <c r="I121" s="82"/>
    </row>
    <row r="122" spans="1:9">
      <c r="A122" s="40"/>
      <c r="B122" s="47"/>
      <c r="C122" s="47"/>
      <c r="D122" s="47"/>
      <c r="E122" s="47"/>
      <c r="F122" s="47"/>
      <c r="G122" s="47"/>
      <c r="H122" s="47"/>
      <c r="I122" s="47"/>
    </row>
    <row r="123" spans="1:9" ht="13" customHeight="1">
      <c r="A123" s="4"/>
      <c r="B123" s="142"/>
      <c r="C123" s="142"/>
      <c r="D123" s="142"/>
      <c r="E123" s="142"/>
      <c r="F123" s="142"/>
      <c r="G123" s="142"/>
      <c r="H123" s="142"/>
      <c r="I123" s="142"/>
    </row>
    <row r="124" spans="1:9" ht="13" customHeight="1">
      <c r="A124" s="4"/>
      <c r="B124" s="4"/>
      <c r="C124" s="143" t="s">
        <v>1794</v>
      </c>
      <c r="D124" s="143"/>
      <c r="E124" s="143"/>
      <c r="F124" s="143"/>
      <c r="G124" s="4"/>
      <c r="H124" s="4"/>
      <c r="I124" s="4"/>
    </row>
    <row r="125" spans="1:9" ht="13" customHeight="1">
      <c r="A125" s="4"/>
      <c r="B125" s="37" t="s">
        <v>844</v>
      </c>
      <c r="C125" s="143" t="s">
        <v>845</v>
      </c>
      <c r="D125" s="143"/>
      <c r="E125" s="143"/>
      <c r="F125" s="143"/>
      <c r="G125" s="4"/>
      <c r="H125" s="4"/>
      <c r="I125" s="4"/>
    </row>
    <row r="126" spans="1:9" ht="135" customHeight="1">
      <c r="A126" s="4"/>
      <c r="B126" s="38"/>
      <c r="C126" s="140"/>
      <c r="D126" s="140"/>
      <c r="E126" s="4"/>
      <c r="F126" s="4"/>
      <c r="G126" s="4"/>
      <c r="H126" s="4"/>
      <c r="I126" s="4"/>
    </row>
  </sheetData>
  <mergeCells count="6">
    <mergeCell ref="C126:D126"/>
    <mergeCell ref="B98:I98"/>
    <mergeCell ref="B99:I99"/>
    <mergeCell ref="B123:I123"/>
    <mergeCell ref="C124:F124"/>
    <mergeCell ref="C125:F125"/>
  </mergeCells>
  <hyperlinks>
    <hyperlink ref="A1" location="BajajFinservMoneyMarketFund" display="BFMM" xr:uid="{00000000-0004-0000-1100-000000000000}"/>
    <hyperlink ref="B1" location="BajajFinservMoneyMarketFund" display="Bajaj Finserv Money Market Fund" xr:uid="{00000000-0004-0000-1100-000001000000}"/>
  </hyperlinks>
  <pageMargins left="0" right="0" top="0" bottom="0" header="0" footer="0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I17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34</v>
      </c>
      <c r="B1" s="3" t="s">
        <v>35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90</v>
      </c>
      <c r="B7" s="17" t="s">
        <v>91</v>
      </c>
      <c r="C7" s="13" t="s">
        <v>92</v>
      </c>
      <c r="D7" s="13" t="s">
        <v>89</v>
      </c>
      <c r="E7" s="18">
        <v>442289</v>
      </c>
      <c r="F7" s="19">
        <v>8191.1922999999997</v>
      </c>
      <c r="G7" s="20">
        <v>5.7299999999999997E-2</v>
      </c>
      <c r="H7" s="21"/>
      <c r="I7" s="22"/>
    </row>
    <row r="8" spans="1:9" ht="13" customHeight="1">
      <c r="A8" s="16" t="s">
        <v>64</v>
      </c>
      <c r="B8" s="17" t="s">
        <v>65</v>
      </c>
      <c r="C8" s="13" t="s">
        <v>66</v>
      </c>
      <c r="D8" s="13" t="s">
        <v>63</v>
      </c>
      <c r="E8" s="18">
        <v>798277</v>
      </c>
      <c r="F8" s="19">
        <v>6369.8513000000003</v>
      </c>
      <c r="G8" s="20">
        <v>4.4600000000000001E-2</v>
      </c>
      <c r="H8" s="21"/>
      <c r="I8" s="22"/>
    </row>
    <row r="9" spans="1:9" ht="13" customHeight="1">
      <c r="A9" s="16" t="s">
        <v>856</v>
      </c>
      <c r="B9" s="17" t="s">
        <v>857</v>
      </c>
      <c r="C9" s="13" t="s">
        <v>858</v>
      </c>
      <c r="D9" s="13" t="s">
        <v>286</v>
      </c>
      <c r="E9" s="18">
        <v>114388</v>
      </c>
      <c r="F9" s="19">
        <v>4792.5140000000001</v>
      </c>
      <c r="G9" s="20">
        <v>3.3500000000000002E-2</v>
      </c>
      <c r="H9" s="21"/>
      <c r="I9" s="22"/>
    </row>
    <row r="10" spans="1:9" ht="13" customHeight="1">
      <c r="A10" s="16" t="s">
        <v>249</v>
      </c>
      <c r="B10" s="17" t="s">
        <v>250</v>
      </c>
      <c r="C10" s="13" t="s">
        <v>251</v>
      </c>
      <c r="D10" s="13" t="s">
        <v>63</v>
      </c>
      <c r="E10" s="18">
        <v>1424655</v>
      </c>
      <c r="F10" s="19">
        <v>4702.0738000000001</v>
      </c>
      <c r="G10" s="20">
        <v>3.2899999999999999E-2</v>
      </c>
      <c r="H10" s="21"/>
      <c r="I10" s="22"/>
    </row>
    <row r="11" spans="1:9" ht="13" customHeight="1">
      <c r="A11" s="16" t="s">
        <v>426</v>
      </c>
      <c r="B11" s="17" t="s">
        <v>427</v>
      </c>
      <c r="C11" s="13" t="s">
        <v>428</v>
      </c>
      <c r="D11" s="13" t="s">
        <v>156</v>
      </c>
      <c r="E11" s="18">
        <v>235860</v>
      </c>
      <c r="F11" s="19">
        <v>3723.5218</v>
      </c>
      <c r="G11" s="20">
        <v>2.5999999999999999E-2</v>
      </c>
      <c r="H11" s="21"/>
      <c r="I11" s="22"/>
    </row>
    <row r="12" spans="1:9" ht="13" customHeight="1">
      <c r="A12" s="16" t="s">
        <v>1056</v>
      </c>
      <c r="B12" s="17" t="s">
        <v>1057</v>
      </c>
      <c r="C12" s="13" t="s">
        <v>1058</v>
      </c>
      <c r="D12" s="13" t="s">
        <v>460</v>
      </c>
      <c r="E12" s="18">
        <v>640494</v>
      </c>
      <c r="F12" s="19">
        <v>3685.4025000000001</v>
      </c>
      <c r="G12" s="20">
        <v>2.58E-2</v>
      </c>
      <c r="H12" s="21"/>
      <c r="I12" s="22"/>
    </row>
    <row r="13" spans="1:9" ht="13" customHeight="1">
      <c r="A13" s="16" t="s">
        <v>1115</v>
      </c>
      <c r="B13" s="17" t="s">
        <v>1116</v>
      </c>
      <c r="C13" s="13" t="s">
        <v>1117</v>
      </c>
      <c r="D13" s="13" t="s">
        <v>1118</v>
      </c>
      <c r="E13" s="18">
        <v>309871</v>
      </c>
      <c r="F13" s="19">
        <v>3648.1113</v>
      </c>
      <c r="G13" s="20">
        <v>2.5499999999999998E-2</v>
      </c>
      <c r="H13" s="21"/>
      <c r="I13" s="22"/>
    </row>
    <row r="14" spans="1:9" ht="13" customHeight="1">
      <c r="A14" s="16" t="s">
        <v>847</v>
      </c>
      <c r="B14" s="17" t="s">
        <v>848</v>
      </c>
      <c r="C14" s="13" t="s">
        <v>849</v>
      </c>
      <c r="D14" s="13" t="s">
        <v>82</v>
      </c>
      <c r="E14" s="18">
        <v>36967</v>
      </c>
      <c r="F14" s="19">
        <v>3591.7136999999998</v>
      </c>
      <c r="G14" s="20">
        <v>2.5100000000000001E-2</v>
      </c>
      <c r="H14" s="21"/>
      <c r="I14" s="22"/>
    </row>
    <row r="15" spans="1:9" ht="13" customHeight="1">
      <c r="A15" s="16" t="s">
        <v>100</v>
      </c>
      <c r="B15" s="17" t="s">
        <v>101</v>
      </c>
      <c r="C15" s="13" t="s">
        <v>102</v>
      </c>
      <c r="D15" s="13" t="s">
        <v>63</v>
      </c>
      <c r="E15" s="18">
        <v>265592</v>
      </c>
      <c r="F15" s="19">
        <v>3574.0715</v>
      </c>
      <c r="G15" s="20">
        <v>2.5000000000000001E-2</v>
      </c>
      <c r="H15" s="21"/>
      <c r="I15" s="22"/>
    </row>
    <row r="16" spans="1:9" ht="13" customHeight="1">
      <c r="A16" s="16" t="s">
        <v>869</v>
      </c>
      <c r="B16" s="17" t="s">
        <v>870</v>
      </c>
      <c r="C16" s="13" t="s">
        <v>871</v>
      </c>
      <c r="D16" s="13" t="s">
        <v>106</v>
      </c>
      <c r="E16" s="18">
        <v>778415</v>
      </c>
      <c r="F16" s="19">
        <v>3490.8798999999999</v>
      </c>
      <c r="G16" s="20">
        <v>2.4400000000000002E-2</v>
      </c>
      <c r="H16" s="21"/>
      <c r="I16" s="22"/>
    </row>
    <row r="17" spans="1:9" ht="13" customHeight="1">
      <c r="A17" s="16" t="s">
        <v>60</v>
      </c>
      <c r="B17" s="17" t="s">
        <v>61</v>
      </c>
      <c r="C17" s="13" t="s">
        <v>62</v>
      </c>
      <c r="D17" s="13" t="s">
        <v>63</v>
      </c>
      <c r="E17" s="18">
        <v>247526</v>
      </c>
      <c r="F17" s="19">
        <v>3403.9776000000002</v>
      </c>
      <c r="G17" s="20">
        <v>2.3800000000000002E-2</v>
      </c>
      <c r="H17" s="21"/>
      <c r="I17" s="22"/>
    </row>
    <row r="18" spans="1:9" ht="13" customHeight="1">
      <c r="A18" s="16" t="s">
        <v>192</v>
      </c>
      <c r="B18" s="17" t="s">
        <v>193</v>
      </c>
      <c r="C18" s="13" t="s">
        <v>194</v>
      </c>
      <c r="D18" s="13" t="s">
        <v>195</v>
      </c>
      <c r="E18" s="18">
        <v>80621</v>
      </c>
      <c r="F18" s="19">
        <v>3340.4504999999999</v>
      </c>
      <c r="G18" s="20">
        <v>2.3400000000000001E-2</v>
      </c>
      <c r="H18" s="21"/>
      <c r="I18" s="22"/>
    </row>
    <row r="19" spans="1:9" ht="13" customHeight="1">
      <c r="A19" s="16" t="s">
        <v>1242</v>
      </c>
      <c r="B19" s="17" t="s">
        <v>1243</v>
      </c>
      <c r="C19" s="13" t="s">
        <v>1244</v>
      </c>
      <c r="D19" s="13" t="s">
        <v>156</v>
      </c>
      <c r="E19" s="18">
        <v>17275</v>
      </c>
      <c r="F19" s="19">
        <v>3209.5223000000001</v>
      </c>
      <c r="G19" s="20">
        <v>2.2499999999999999E-2</v>
      </c>
      <c r="H19" s="21"/>
      <c r="I19" s="22"/>
    </row>
    <row r="20" spans="1:9" ht="13" customHeight="1">
      <c r="A20" s="16" t="s">
        <v>75</v>
      </c>
      <c r="B20" s="17" t="s">
        <v>76</v>
      </c>
      <c r="C20" s="13" t="s">
        <v>77</v>
      </c>
      <c r="D20" s="13" t="s">
        <v>78</v>
      </c>
      <c r="E20" s="18">
        <v>1789892</v>
      </c>
      <c r="F20" s="19">
        <v>3105.2836000000002</v>
      </c>
      <c r="G20" s="20">
        <v>2.1700000000000001E-2</v>
      </c>
      <c r="H20" s="21"/>
      <c r="I20" s="22"/>
    </row>
    <row r="21" spans="1:9" ht="13" customHeight="1">
      <c r="A21" s="16" t="s">
        <v>467</v>
      </c>
      <c r="B21" s="17" t="s">
        <v>468</v>
      </c>
      <c r="C21" s="13" t="s">
        <v>469</v>
      </c>
      <c r="D21" s="13" t="s">
        <v>178</v>
      </c>
      <c r="E21" s="18">
        <v>111870</v>
      </c>
      <c r="F21" s="19">
        <v>2948.5576000000001</v>
      </c>
      <c r="G21" s="20">
        <v>2.06E-2</v>
      </c>
      <c r="H21" s="21"/>
      <c r="I21" s="22"/>
    </row>
    <row r="22" spans="1:9" ht="13" customHeight="1">
      <c r="A22" s="16" t="s">
        <v>1795</v>
      </c>
      <c r="B22" s="17" t="s">
        <v>1796</v>
      </c>
      <c r="C22" s="13" t="s">
        <v>1797</v>
      </c>
      <c r="D22" s="13" t="s">
        <v>1798</v>
      </c>
      <c r="E22" s="18">
        <v>455729</v>
      </c>
      <c r="F22" s="19">
        <v>2794.9859999999999</v>
      </c>
      <c r="G22" s="20">
        <v>1.9599999999999999E-2</v>
      </c>
      <c r="H22" s="21"/>
      <c r="I22" s="22"/>
    </row>
    <row r="23" spans="1:9" ht="13" customHeight="1">
      <c r="A23" s="16" t="s">
        <v>186</v>
      </c>
      <c r="B23" s="17" t="s">
        <v>187</v>
      </c>
      <c r="C23" s="13" t="s">
        <v>188</v>
      </c>
      <c r="D23" s="13" t="s">
        <v>78</v>
      </c>
      <c r="E23" s="18">
        <v>1478223</v>
      </c>
      <c r="F23" s="19">
        <v>2779.9461999999999</v>
      </c>
      <c r="G23" s="20">
        <v>1.9400000000000001E-2</v>
      </c>
      <c r="H23" s="21"/>
      <c r="I23" s="22"/>
    </row>
    <row r="24" spans="1:9" ht="13" customHeight="1">
      <c r="A24" s="16" t="s">
        <v>302</v>
      </c>
      <c r="B24" s="17" t="s">
        <v>303</v>
      </c>
      <c r="C24" s="13" t="s">
        <v>304</v>
      </c>
      <c r="D24" s="13" t="s">
        <v>221</v>
      </c>
      <c r="E24" s="18">
        <v>171124</v>
      </c>
      <c r="F24" s="19">
        <v>2710.6042000000002</v>
      </c>
      <c r="G24" s="20">
        <v>1.9E-2</v>
      </c>
      <c r="H24" s="21"/>
      <c r="I24" s="22"/>
    </row>
    <row r="25" spans="1:9" ht="13" customHeight="1">
      <c r="A25" s="16" t="s">
        <v>161</v>
      </c>
      <c r="B25" s="17" t="s">
        <v>162</v>
      </c>
      <c r="C25" s="13" t="s">
        <v>163</v>
      </c>
      <c r="D25" s="13" t="s">
        <v>164</v>
      </c>
      <c r="E25" s="18">
        <v>977429</v>
      </c>
      <c r="F25" s="19">
        <v>2586.2770999999998</v>
      </c>
      <c r="G25" s="20">
        <v>1.8100000000000002E-2</v>
      </c>
      <c r="H25" s="21"/>
      <c r="I25" s="22"/>
    </row>
    <row r="26" spans="1:9" ht="13" customHeight="1">
      <c r="A26" s="16" t="s">
        <v>391</v>
      </c>
      <c r="B26" s="17" t="s">
        <v>392</v>
      </c>
      <c r="C26" s="13" t="s">
        <v>393</v>
      </c>
      <c r="D26" s="13" t="s">
        <v>272</v>
      </c>
      <c r="E26" s="18">
        <v>22503</v>
      </c>
      <c r="F26" s="19">
        <v>2532.2626</v>
      </c>
      <c r="G26" s="20">
        <v>1.77E-2</v>
      </c>
      <c r="H26" s="21"/>
      <c r="I26" s="22"/>
    </row>
    <row r="27" spans="1:9" ht="13" customHeight="1">
      <c r="A27" s="16" t="s">
        <v>850</v>
      </c>
      <c r="B27" s="17" t="s">
        <v>851</v>
      </c>
      <c r="C27" s="13" t="s">
        <v>852</v>
      </c>
      <c r="D27" s="13" t="s">
        <v>156</v>
      </c>
      <c r="E27" s="18">
        <v>96829</v>
      </c>
      <c r="F27" s="19">
        <v>2372.6010000000001</v>
      </c>
      <c r="G27" s="20">
        <v>1.66E-2</v>
      </c>
      <c r="H27" s="21"/>
      <c r="I27" s="22"/>
    </row>
    <row r="28" spans="1:9" ht="13" customHeight="1">
      <c r="A28" s="16" t="s">
        <v>859</v>
      </c>
      <c r="B28" s="17" t="s">
        <v>860</v>
      </c>
      <c r="C28" s="13" t="s">
        <v>861</v>
      </c>
      <c r="D28" s="13" t="s">
        <v>286</v>
      </c>
      <c r="E28" s="18">
        <v>1563247</v>
      </c>
      <c r="F28" s="19">
        <v>2315.3251</v>
      </c>
      <c r="G28" s="20">
        <v>1.6199999999999999E-2</v>
      </c>
      <c r="H28" s="21"/>
      <c r="I28" s="22"/>
    </row>
    <row r="29" spans="1:9" ht="13" customHeight="1">
      <c r="A29" s="16" t="s">
        <v>1245</v>
      </c>
      <c r="B29" s="17" t="s">
        <v>1246</v>
      </c>
      <c r="C29" s="13" t="s">
        <v>1247</v>
      </c>
      <c r="D29" s="13" t="s">
        <v>344</v>
      </c>
      <c r="E29" s="18">
        <v>445573</v>
      </c>
      <c r="F29" s="19">
        <v>2302.2757000000001</v>
      </c>
      <c r="G29" s="20">
        <v>1.61E-2</v>
      </c>
      <c r="H29" s="21"/>
      <c r="I29" s="22"/>
    </row>
    <row r="30" spans="1:9" ht="13" customHeight="1">
      <c r="A30" s="16" t="s">
        <v>439</v>
      </c>
      <c r="B30" s="17" t="s">
        <v>440</v>
      </c>
      <c r="C30" s="13" t="s">
        <v>441</v>
      </c>
      <c r="D30" s="13" t="s">
        <v>74</v>
      </c>
      <c r="E30" s="18">
        <v>678264</v>
      </c>
      <c r="F30" s="19">
        <v>2198.9319</v>
      </c>
      <c r="G30" s="20">
        <v>1.54E-2</v>
      </c>
      <c r="H30" s="21"/>
      <c r="I30" s="22"/>
    </row>
    <row r="31" spans="1:9" ht="13" customHeight="1">
      <c r="A31" s="16" t="s">
        <v>1187</v>
      </c>
      <c r="B31" s="17" t="s">
        <v>1188</v>
      </c>
      <c r="C31" s="13" t="s">
        <v>1189</v>
      </c>
      <c r="D31" s="13" t="s">
        <v>195</v>
      </c>
      <c r="E31" s="18">
        <v>1398460</v>
      </c>
      <c r="F31" s="19">
        <v>1856.4557</v>
      </c>
      <c r="G31" s="20">
        <v>1.2999999999999999E-2</v>
      </c>
      <c r="H31" s="21"/>
      <c r="I31" s="22"/>
    </row>
    <row r="32" spans="1:9" ht="13" customHeight="1">
      <c r="A32" s="16" t="s">
        <v>1257</v>
      </c>
      <c r="B32" s="17" t="s">
        <v>1258</v>
      </c>
      <c r="C32" s="13" t="s">
        <v>1259</v>
      </c>
      <c r="D32" s="13" t="s">
        <v>195</v>
      </c>
      <c r="E32" s="18">
        <v>126434</v>
      </c>
      <c r="F32" s="19">
        <v>1732.2722000000001</v>
      </c>
      <c r="G32" s="20">
        <v>1.21E-2</v>
      </c>
      <c r="H32" s="21"/>
      <c r="I32" s="22"/>
    </row>
    <row r="33" spans="1:9" ht="13" customHeight="1">
      <c r="A33" s="16" t="s">
        <v>1156</v>
      </c>
      <c r="B33" s="17" t="s">
        <v>1157</v>
      </c>
      <c r="C33" s="13" t="s">
        <v>1158</v>
      </c>
      <c r="D33" s="13" t="s">
        <v>272</v>
      </c>
      <c r="E33" s="18">
        <v>31591</v>
      </c>
      <c r="F33" s="19">
        <v>1719.972</v>
      </c>
      <c r="G33" s="20">
        <v>1.2E-2</v>
      </c>
      <c r="H33" s="21"/>
      <c r="I33" s="22"/>
    </row>
    <row r="34" spans="1:9" ht="13" customHeight="1">
      <c r="A34" s="16" t="s">
        <v>470</v>
      </c>
      <c r="B34" s="17" t="s">
        <v>471</v>
      </c>
      <c r="C34" s="13" t="s">
        <v>472</v>
      </c>
      <c r="D34" s="13" t="s">
        <v>178</v>
      </c>
      <c r="E34" s="18">
        <v>13830</v>
      </c>
      <c r="F34" s="19">
        <v>1648.5360000000001</v>
      </c>
      <c r="G34" s="20">
        <v>1.15E-2</v>
      </c>
      <c r="H34" s="21"/>
      <c r="I34" s="22"/>
    </row>
    <row r="35" spans="1:9" ht="13" customHeight="1">
      <c r="A35" s="16" t="s">
        <v>960</v>
      </c>
      <c r="B35" s="17" t="s">
        <v>961</v>
      </c>
      <c r="C35" s="13" t="s">
        <v>962</v>
      </c>
      <c r="D35" s="13" t="s">
        <v>63</v>
      </c>
      <c r="E35" s="18">
        <v>2763352</v>
      </c>
      <c r="F35" s="19">
        <v>1631.7593999999999</v>
      </c>
      <c r="G35" s="20">
        <v>1.14E-2</v>
      </c>
      <c r="H35" s="21"/>
      <c r="I35" s="22"/>
    </row>
    <row r="36" spans="1:9" ht="13" customHeight="1">
      <c r="A36" s="16" t="s">
        <v>881</v>
      </c>
      <c r="B36" s="17" t="s">
        <v>882</v>
      </c>
      <c r="C36" s="13" t="s">
        <v>883</v>
      </c>
      <c r="D36" s="13" t="s">
        <v>185</v>
      </c>
      <c r="E36" s="18">
        <v>902635</v>
      </c>
      <c r="F36" s="19">
        <v>1624.6527000000001</v>
      </c>
      <c r="G36" s="20">
        <v>1.14E-2</v>
      </c>
      <c r="H36" s="21"/>
      <c r="I36" s="22"/>
    </row>
    <row r="37" spans="1:9" ht="13" customHeight="1">
      <c r="A37" s="16" t="s">
        <v>1122</v>
      </c>
      <c r="B37" s="17" t="s">
        <v>1123</v>
      </c>
      <c r="C37" s="13" t="s">
        <v>1124</v>
      </c>
      <c r="D37" s="13" t="s">
        <v>1118</v>
      </c>
      <c r="E37" s="18">
        <v>3911</v>
      </c>
      <c r="F37" s="19">
        <v>1617.9807000000001</v>
      </c>
      <c r="G37" s="20">
        <v>1.1299999999999999E-2</v>
      </c>
      <c r="H37" s="21"/>
      <c r="I37" s="22"/>
    </row>
    <row r="38" spans="1:9" ht="13" customHeight="1">
      <c r="A38" s="16" t="s">
        <v>222</v>
      </c>
      <c r="B38" s="17" t="s">
        <v>223</v>
      </c>
      <c r="C38" s="13" t="s">
        <v>224</v>
      </c>
      <c r="D38" s="13" t="s">
        <v>110</v>
      </c>
      <c r="E38" s="18">
        <v>74395</v>
      </c>
      <c r="F38" s="19">
        <v>1575.8349000000001</v>
      </c>
      <c r="G38" s="20">
        <v>1.0999999999999999E-2</v>
      </c>
      <c r="H38" s="21"/>
      <c r="I38" s="22"/>
    </row>
    <row r="39" spans="1:9" ht="13" customHeight="1">
      <c r="A39" s="16" t="s">
        <v>1172</v>
      </c>
      <c r="B39" s="17" t="s">
        <v>1173</v>
      </c>
      <c r="C39" s="13" t="s">
        <v>1174</v>
      </c>
      <c r="D39" s="13" t="s">
        <v>143</v>
      </c>
      <c r="E39" s="18">
        <v>115056</v>
      </c>
      <c r="F39" s="19">
        <v>1574.4263000000001</v>
      </c>
      <c r="G39" s="20">
        <v>1.0999999999999999E-2</v>
      </c>
      <c r="H39" s="21"/>
      <c r="I39" s="22"/>
    </row>
    <row r="40" spans="1:9" ht="13" customHeight="1">
      <c r="A40" s="16" t="s">
        <v>1534</v>
      </c>
      <c r="B40" s="17" t="s">
        <v>1535</v>
      </c>
      <c r="C40" s="13" t="s">
        <v>1536</v>
      </c>
      <c r="D40" s="13" t="s">
        <v>211</v>
      </c>
      <c r="E40" s="18">
        <v>100307</v>
      </c>
      <c r="F40" s="19">
        <v>1569.4032999999999</v>
      </c>
      <c r="G40" s="20">
        <v>1.0999999999999999E-2</v>
      </c>
      <c r="H40" s="21"/>
      <c r="I40" s="22"/>
    </row>
    <row r="41" spans="1:9" ht="13" customHeight="1">
      <c r="A41" s="16" t="s">
        <v>67</v>
      </c>
      <c r="B41" s="17" t="s">
        <v>68</v>
      </c>
      <c r="C41" s="13" t="s">
        <v>69</v>
      </c>
      <c r="D41" s="13" t="s">
        <v>70</v>
      </c>
      <c r="E41" s="18">
        <v>120109</v>
      </c>
      <c r="F41" s="19">
        <v>1554.0904</v>
      </c>
      <c r="G41" s="20">
        <v>1.09E-2</v>
      </c>
      <c r="H41" s="21"/>
      <c r="I41" s="22"/>
    </row>
    <row r="42" spans="1:9" ht="13" customHeight="1">
      <c r="A42" s="16" t="s">
        <v>373</v>
      </c>
      <c r="B42" s="17" t="s">
        <v>374</v>
      </c>
      <c r="C42" s="13" t="s">
        <v>375</v>
      </c>
      <c r="D42" s="13" t="s">
        <v>63</v>
      </c>
      <c r="E42" s="18">
        <v>403798</v>
      </c>
      <c r="F42" s="19">
        <v>1490.2165</v>
      </c>
      <c r="G42" s="20">
        <v>1.04E-2</v>
      </c>
      <c r="H42" s="21"/>
      <c r="I42" s="22"/>
    </row>
    <row r="43" spans="1:9" ht="13" customHeight="1">
      <c r="A43" s="16" t="s">
        <v>936</v>
      </c>
      <c r="B43" s="17" t="s">
        <v>937</v>
      </c>
      <c r="C43" s="13" t="s">
        <v>938</v>
      </c>
      <c r="D43" s="13" t="s">
        <v>323</v>
      </c>
      <c r="E43" s="18">
        <v>440407</v>
      </c>
      <c r="F43" s="19">
        <v>1456.2057</v>
      </c>
      <c r="G43" s="20">
        <v>1.0200000000000001E-2</v>
      </c>
      <c r="H43" s="21"/>
      <c r="I43" s="22"/>
    </row>
    <row r="44" spans="1:9" ht="13" customHeight="1">
      <c r="A44" s="16" t="s">
        <v>320</v>
      </c>
      <c r="B44" s="17" t="s">
        <v>321</v>
      </c>
      <c r="C44" s="13" t="s">
        <v>322</v>
      </c>
      <c r="D44" s="13" t="s">
        <v>323</v>
      </c>
      <c r="E44" s="18">
        <v>37000</v>
      </c>
      <c r="F44" s="19">
        <v>1430.2719999999999</v>
      </c>
      <c r="G44" s="20">
        <v>0.01</v>
      </c>
      <c r="H44" s="21"/>
      <c r="I44" s="22"/>
    </row>
    <row r="45" spans="1:9" ht="13" customHeight="1">
      <c r="A45" s="16" t="s">
        <v>875</v>
      </c>
      <c r="B45" s="17" t="s">
        <v>876</v>
      </c>
      <c r="C45" s="13" t="s">
        <v>877</v>
      </c>
      <c r="D45" s="13" t="s">
        <v>96</v>
      </c>
      <c r="E45" s="18">
        <v>3434370</v>
      </c>
      <c r="F45" s="19">
        <v>1383.3642</v>
      </c>
      <c r="G45" s="20">
        <v>9.7000000000000003E-3</v>
      </c>
      <c r="H45" s="21"/>
      <c r="I45" s="22"/>
    </row>
    <row r="46" spans="1:9" ht="13" customHeight="1">
      <c r="A46" s="16" t="s">
        <v>1799</v>
      </c>
      <c r="B46" s="17" t="s">
        <v>1800</v>
      </c>
      <c r="C46" s="13" t="s">
        <v>1801</v>
      </c>
      <c r="D46" s="13" t="s">
        <v>1118</v>
      </c>
      <c r="E46" s="18">
        <v>214309</v>
      </c>
      <c r="F46" s="19">
        <v>1363.3267000000001</v>
      </c>
      <c r="G46" s="20">
        <v>9.4999999999999998E-3</v>
      </c>
      <c r="H46" s="21"/>
      <c r="I46" s="22"/>
    </row>
    <row r="47" spans="1:9" ht="13" customHeight="1">
      <c r="A47" s="16" t="s">
        <v>1112</v>
      </c>
      <c r="B47" s="17" t="s">
        <v>1113</v>
      </c>
      <c r="C47" s="13" t="s">
        <v>1114</v>
      </c>
      <c r="D47" s="13" t="s">
        <v>185</v>
      </c>
      <c r="E47" s="18">
        <v>1164920</v>
      </c>
      <c r="F47" s="19">
        <v>1297.3714</v>
      </c>
      <c r="G47" s="20">
        <v>9.1000000000000004E-3</v>
      </c>
      <c r="H47" s="21"/>
      <c r="I47" s="22"/>
    </row>
    <row r="48" spans="1:9" ht="13" customHeight="1">
      <c r="A48" s="16" t="s">
        <v>1206</v>
      </c>
      <c r="B48" s="17" t="s">
        <v>1207</v>
      </c>
      <c r="C48" s="13" t="s">
        <v>1208</v>
      </c>
      <c r="D48" s="13" t="s">
        <v>344</v>
      </c>
      <c r="E48" s="18">
        <v>338418</v>
      </c>
      <c r="F48" s="19">
        <v>1244.5322000000001</v>
      </c>
      <c r="G48" s="20">
        <v>8.6999999999999994E-3</v>
      </c>
      <c r="H48" s="21"/>
      <c r="I48" s="22"/>
    </row>
    <row r="49" spans="1:9" ht="13" customHeight="1">
      <c r="A49" s="16" t="s">
        <v>1592</v>
      </c>
      <c r="B49" s="17" t="s">
        <v>1593</v>
      </c>
      <c r="C49" s="13" t="s">
        <v>1594</v>
      </c>
      <c r="D49" s="13" t="s">
        <v>286</v>
      </c>
      <c r="E49" s="18">
        <v>3015765</v>
      </c>
      <c r="F49" s="19">
        <v>1209.9249</v>
      </c>
      <c r="G49" s="20">
        <v>8.5000000000000006E-3</v>
      </c>
      <c r="H49" s="21"/>
      <c r="I49" s="22"/>
    </row>
    <row r="50" spans="1:9" ht="13" customHeight="1">
      <c r="A50" s="16" t="s">
        <v>1802</v>
      </c>
      <c r="B50" s="17" t="s">
        <v>1803</v>
      </c>
      <c r="C50" s="13" t="s">
        <v>1804</v>
      </c>
      <c r="D50" s="13" t="s">
        <v>1118</v>
      </c>
      <c r="E50" s="18">
        <v>138553</v>
      </c>
      <c r="F50" s="19">
        <v>1209.9141</v>
      </c>
      <c r="G50" s="20">
        <v>8.5000000000000006E-3</v>
      </c>
      <c r="H50" s="21"/>
      <c r="I50" s="22"/>
    </row>
    <row r="51" spans="1:9" ht="13" customHeight="1">
      <c r="A51" s="16" t="s">
        <v>1805</v>
      </c>
      <c r="B51" s="17" t="s">
        <v>1806</v>
      </c>
      <c r="C51" s="13" t="s">
        <v>1807</v>
      </c>
      <c r="D51" s="13" t="s">
        <v>406</v>
      </c>
      <c r="E51" s="18">
        <v>206552</v>
      </c>
      <c r="F51" s="19">
        <v>1146.2602999999999</v>
      </c>
      <c r="G51" s="20">
        <v>8.0000000000000002E-3</v>
      </c>
      <c r="H51" s="21"/>
      <c r="I51" s="22"/>
    </row>
    <row r="52" spans="1:9" ht="13" customHeight="1">
      <c r="A52" s="16" t="s">
        <v>1091</v>
      </c>
      <c r="B52" s="17" t="s">
        <v>1092</v>
      </c>
      <c r="C52" s="13" t="s">
        <v>1093</v>
      </c>
      <c r="D52" s="13" t="s">
        <v>178</v>
      </c>
      <c r="E52" s="18">
        <v>147734</v>
      </c>
      <c r="F52" s="19">
        <v>1106.4538</v>
      </c>
      <c r="G52" s="20">
        <v>7.7000000000000002E-3</v>
      </c>
      <c r="H52" s="21"/>
      <c r="I52" s="22"/>
    </row>
    <row r="53" spans="1:9" ht="13" customHeight="1">
      <c r="A53" s="16" t="s">
        <v>150</v>
      </c>
      <c r="B53" s="17" t="s">
        <v>151</v>
      </c>
      <c r="C53" s="13" t="s">
        <v>152</v>
      </c>
      <c r="D53" s="13" t="s">
        <v>63</v>
      </c>
      <c r="E53" s="18">
        <v>4553488</v>
      </c>
      <c r="F53" s="19">
        <v>1101.0334</v>
      </c>
      <c r="G53" s="20">
        <v>7.7000000000000002E-3</v>
      </c>
      <c r="H53" s="21"/>
      <c r="I53" s="22"/>
    </row>
    <row r="54" spans="1:9" ht="13" customHeight="1">
      <c r="A54" s="16" t="s">
        <v>1808</v>
      </c>
      <c r="B54" s="17" t="s">
        <v>1809</v>
      </c>
      <c r="C54" s="13" t="s">
        <v>1810</v>
      </c>
      <c r="D54" s="13" t="s">
        <v>1610</v>
      </c>
      <c r="E54" s="18">
        <v>389422</v>
      </c>
      <c r="F54" s="19">
        <v>1075.5056999999999</v>
      </c>
      <c r="G54" s="20">
        <v>7.4999999999999997E-3</v>
      </c>
      <c r="H54" s="21"/>
      <c r="I54" s="22"/>
    </row>
    <row r="55" spans="1:9" ht="13" customHeight="1">
      <c r="A55" s="16" t="s">
        <v>1103</v>
      </c>
      <c r="B55" s="17" t="s">
        <v>1104</v>
      </c>
      <c r="C55" s="13" t="s">
        <v>1105</v>
      </c>
      <c r="D55" s="13" t="s">
        <v>178</v>
      </c>
      <c r="E55" s="18">
        <v>87306</v>
      </c>
      <c r="F55" s="19">
        <v>1056.7518</v>
      </c>
      <c r="G55" s="20">
        <v>7.4000000000000003E-3</v>
      </c>
      <c r="H55" s="21"/>
      <c r="I55" s="22"/>
    </row>
    <row r="56" spans="1:9" ht="13" customHeight="1">
      <c r="A56" s="16" t="s">
        <v>1146</v>
      </c>
      <c r="B56" s="17" t="s">
        <v>1147</v>
      </c>
      <c r="C56" s="13" t="s">
        <v>1148</v>
      </c>
      <c r="D56" s="13" t="s">
        <v>185</v>
      </c>
      <c r="E56" s="18">
        <v>214286</v>
      </c>
      <c r="F56" s="19">
        <v>1047.6442999999999</v>
      </c>
      <c r="G56" s="20">
        <v>7.3000000000000001E-3</v>
      </c>
      <c r="H56" s="21"/>
      <c r="I56" s="22"/>
    </row>
    <row r="57" spans="1:9" ht="13" customHeight="1">
      <c r="A57" s="16" t="s">
        <v>1281</v>
      </c>
      <c r="B57" s="17" t="s">
        <v>1282</v>
      </c>
      <c r="C57" s="13" t="s">
        <v>1283</v>
      </c>
      <c r="D57" s="13" t="s">
        <v>164</v>
      </c>
      <c r="E57" s="18">
        <v>38886</v>
      </c>
      <c r="F57" s="19">
        <v>1047.2</v>
      </c>
      <c r="G57" s="20">
        <v>7.3000000000000001E-3</v>
      </c>
      <c r="H57" s="21"/>
      <c r="I57" s="22"/>
    </row>
    <row r="58" spans="1:9" ht="13" customHeight="1">
      <c r="A58" s="16" t="s">
        <v>1811</v>
      </c>
      <c r="B58" s="17" t="s">
        <v>1812</v>
      </c>
      <c r="C58" s="13" t="s">
        <v>1813</v>
      </c>
      <c r="D58" s="13" t="s">
        <v>344</v>
      </c>
      <c r="E58" s="18">
        <v>77955</v>
      </c>
      <c r="F58" s="19">
        <v>1041.1669999999999</v>
      </c>
      <c r="G58" s="20">
        <v>7.3000000000000001E-3</v>
      </c>
      <c r="H58" s="21"/>
      <c r="I58" s="22"/>
    </row>
    <row r="59" spans="1:9" ht="13" customHeight="1">
      <c r="A59" s="16" t="s">
        <v>1150</v>
      </c>
      <c r="B59" s="17" t="s">
        <v>1151</v>
      </c>
      <c r="C59" s="13" t="s">
        <v>1152</v>
      </c>
      <c r="D59" s="13" t="s">
        <v>1118</v>
      </c>
      <c r="E59" s="18">
        <v>179247</v>
      </c>
      <c r="F59" s="19">
        <v>1025.2927999999999</v>
      </c>
      <c r="G59" s="20">
        <v>7.1999999999999998E-3</v>
      </c>
      <c r="H59" s="21"/>
      <c r="I59" s="22"/>
    </row>
    <row r="60" spans="1:9" ht="13" customHeight="1">
      <c r="A60" s="16" t="s">
        <v>1254</v>
      </c>
      <c r="B60" s="17" t="s">
        <v>1255</v>
      </c>
      <c r="C60" s="13" t="s">
        <v>1256</v>
      </c>
      <c r="D60" s="13" t="s">
        <v>272</v>
      </c>
      <c r="E60" s="18">
        <v>108635</v>
      </c>
      <c r="F60" s="19">
        <v>1010.2512</v>
      </c>
      <c r="G60" s="20">
        <v>7.1000000000000004E-3</v>
      </c>
      <c r="H60" s="21"/>
      <c r="I60" s="22"/>
    </row>
    <row r="61" spans="1:9" ht="13" customHeight="1">
      <c r="A61" s="16" t="s">
        <v>1209</v>
      </c>
      <c r="B61" s="17" t="s">
        <v>1210</v>
      </c>
      <c r="C61" s="13" t="s">
        <v>1211</v>
      </c>
      <c r="D61" s="13" t="s">
        <v>125</v>
      </c>
      <c r="E61" s="18">
        <v>13027</v>
      </c>
      <c r="F61" s="19">
        <v>992.72249999999997</v>
      </c>
      <c r="G61" s="20">
        <v>6.8999999999999999E-3</v>
      </c>
      <c r="H61" s="21"/>
      <c r="I61" s="22"/>
    </row>
    <row r="62" spans="1:9" ht="13" customHeight="1">
      <c r="A62" s="16" t="s">
        <v>234</v>
      </c>
      <c r="B62" s="17" t="s">
        <v>235</v>
      </c>
      <c r="C62" s="13" t="s">
        <v>236</v>
      </c>
      <c r="D62" s="13" t="s">
        <v>63</v>
      </c>
      <c r="E62" s="18">
        <v>104766</v>
      </c>
      <c r="F62" s="19">
        <v>968.24739999999997</v>
      </c>
      <c r="G62" s="20">
        <v>6.7999999999999996E-3</v>
      </c>
      <c r="H62" s="21"/>
      <c r="I62" s="22"/>
    </row>
    <row r="63" spans="1:9" ht="13" customHeight="1">
      <c r="A63" s="16" t="s">
        <v>1266</v>
      </c>
      <c r="B63" s="17" t="s">
        <v>1267</v>
      </c>
      <c r="C63" s="13" t="s">
        <v>1268</v>
      </c>
      <c r="D63" s="13" t="s">
        <v>125</v>
      </c>
      <c r="E63" s="18">
        <v>70000</v>
      </c>
      <c r="F63" s="19">
        <v>952.14</v>
      </c>
      <c r="G63" s="20">
        <v>6.7000000000000002E-3</v>
      </c>
      <c r="H63" s="21"/>
      <c r="I63" s="22"/>
    </row>
    <row r="64" spans="1:9" ht="13" customHeight="1">
      <c r="A64" s="16" t="s">
        <v>1814</v>
      </c>
      <c r="B64" s="17" t="s">
        <v>1815</v>
      </c>
      <c r="C64" s="13" t="s">
        <v>1816</v>
      </c>
      <c r="D64" s="13" t="s">
        <v>272</v>
      </c>
      <c r="E64" s="18">
        <v>140769</v>
      </c>
      <c r="F64" s="19">
        <v>852.84900000000005</v>
      </c>
      <c r="G64" s="20">
        <v>6.0000000000000001E-3</v>
      </c>
      <c r="H64" s="21"/>
      <c r="I64" s="22"/>
    </row>
    <row r="65" spans="1:9" ht="13" customHeight="1">
      <c r="A65" s="16" t="s">
        <v>1817</v>
      </c>
      <c r="B65" s="17" t="s">
        <v>1818</v>
      </c>
      <c r="C65" s="13" t="s">
        <v>1819</v>
      </c>
      <c r="D65" s="13" t="s">
        <v>106</v>
      </c>
      <c r="E65" s="18">
        <v>165387</v>
      </c>
      <c r="F65" s="19">
        <v>828.75429999999994</v>
      </c>
      <c r="G65" s="20">
        <v>5.7999999999999996E-3</v>
      </c>
      <c r="H65" s="21"/>
      <c r="I65" s="22"/>
    </row>
    <row r="66" spans="1:9" ht="13" customHeight="1">
      <c r="A66" s="16" t="s">
        <v>168</v>
      </c>
      <c r="B66" s="17" t="s">
        <v>169</v>
      </c>
      <c r="C66" s="13" t="s">
        <v>170</v>
      </c>
      <c r="D66" s="13" t="s">
        <v>89</v>
      </c>
      <c r="E66" s="18">
        <v>206642</v>
      </c>
      <c r="F66" s="19">
        <v>809.41669999999999</v>
      </c>
      <c r="G66" s="20">
        <v>5.7000000000000002E-3</v>
      </c>
      <c r="H66" s="21"/>
      <c r="I66" s="22"/>
    </row>
    <row r="67" spans="1:9" ht="13" customHeight="1">
      <c r="A67" s="16" t="s">
        <v>1820</v>
      </c>
      <c r="B67" s="17" t="s">
        <v>1821</v>
      </c>
      <c r="C67" s="13" t="s">
        <v>1822</v>
      </c>
      <c r="D67" s="13" t="s">
        <v>136</v>
      </c>
      <c r="E67" s="18">
        <v>240000</v>
      </c>
      <c r="F67" s="19">
        <v>773.16</v>
      </c>
      <c r="G67" s="20">
        <v>5.4000000000000003E-3</v>
      </c>
      <c r="H67" s="21"/>
      <c r="I67" s="22"/>
    </row>
    <row r="68" spans="1:9" ht="13" customHeight="1">
      <c r="A68" s="16" t="s">
        <v>1823</v>
      </c>
      <c r="B68" s="17" t="s">
        <v>1824</v>
      </c>
      <c r="C68" s="13" t="s">
        <v>1825</v>
      </c>
      <c r="D68" s="13" t="s">
        <v>344</v>
      </c>
      <c r="E68" s="18">
        <v>332135</v>
      </c>
      <c r="F68" s="19">
        <v>746.6395</v>
      </c>
      <c r="G68" s="20">
        <v>5.1999999999999998E-3</v>
      </c>
      <c r="H68" s="21"/>
      <c r="I68" s="22"/>
    </row>
    <row r="69" spans="1:9" ht="13" customHeight="1">
      <c r="A69" s="16" t="s">
        <v>464</v>
      </c>
      <c r="B69" s="17" t="s">
        <v>465</v>
      </c>
      <c r="C69" s="13" t="s">
        <v>466</v>
      </c>
      <c r="D69" s="13" t="s">
        <v>156</v>
      </c>
      <c r="E69" s="18">
        <v>160000</v>
      </c>
      <c r="F69" s="19">
        <v>669.28</v>
      </c>
      <c r="G69" s="20">
        <v>4.7000000000000002E-3</v>
      </c>
      <c r="H69" s="21"/>
      <c r="I69" s="22"/>
    </row>
    <row r="70" spans="1:9" ht="13" customHeight="1">
      <c r="A70" s="16" t="s">
        <v>1169</v>
      </c>
      <c r="B70" s="17" t="s">
        <v>1170</v>
      </c>
      <c r="C70" s="13" t="s">
        <v>1171</v>
      </c>
      <c r="D70" s="13" t="s">
        <v>1118</v>
      </c>
      <c r="E70" s="18">
        <v>86154</v>
      </c>
      <c r="F70" s="19">
        <v>659.63810000000001</v>
      </c>
      <c r="G70" s="20">
        <v>4.5999999999999999E-3</v>
      </c>
      <c r="H70" s="21"/>
      <c r="I70" s="22"/>
    </row>
    <row r="71" spans="1:9" ht="13" customHeight="1">
      <c r="A71" s="16" t="s">
        <v>1826</v>
      </c>
      <c r="B71" s="17" t="s">
        <v>1827</v>
      </c>
      <c r="C71" s="13" t="s">
        <v>1828</v>
      </c>
      <c r="D71" s="13" t="s">
        <v>185</v>
      </c>
      <c r="E71" s="18">
        <v>831737</v>
      </c>
      <c r="F71" s="19">
        <v>658.56939999999997</v>
      </c>
      <c r="G71" s="20">
        <v>4.5999999999999999E-3</v>
      </c>
      <c r="H71" s="21"/>
      <c r="I71" s="22"/>
    </row>
    <row r="72" spans="1:9" ht="13" customHeight="1">
      <c r="A72" s="16" t="s">
        <v>1829</v>
      </c>
      <c r="B72" s="17" t="s">
        <v>1830</v>
      </c>
      <c r="C72" s="13" t="s">
        <v>1831</v>
      </c>
      <c r="D72" s="13" t="s">
        <v>164</v>
      </c>
      <c r="E72" s="18">
        <v>328017</v>
      </c>
      <c r="F72" s="19">
        <v>631.10469999999998</v>
      </c>
      <c r="G72" s="20">
        <v>4.4000000000000003E-3</v>
      </c>
      <c r="H72" s="21"/>
      <c r="I72" s="22"/>
    </row>
    <row r="73" spans="1:9" ht="13" customHeight="1">
      <c r="A73" s="16" t="s">
        <v>942</v>
      </c>
      <c r="B73" s="17" t="s">
        <v>943</v>
      </c>
      <c r="C73" s="13" t="s">
        <v>944</v>
      </c>
      <c r="D73" s="13" t="s">
        <v>74</v>
      </c>
      <c r="E73" s="18">
        <v>115330</v>
      </c>
      <c r="F73" s="19">
        <v>582.53179999999998</v>
      </c>
      <c r="G73" s="20">
        <v>4.1000000000000003E-3</v>
      </c>
      <c r="H73" s="21"/>
      <c r="I73" s="22"/>
    </row>
    <row r="74" spans="1:9" ht="13" customHeight="1">
      <c r="A74" s="16" t="s">
        <v>1832</v>
      </c>
      <c r="B74" s="17" t="s">
        <v>1833</v>
      </c>
      <c r="C74" s="13" t="s">
        <v>1834</v>
      </c>
      <c r="D74" s="13" t="s">
        <v>286</v>
      </c>
      <c r="E74" s="18">
        <v>98070</v>
      </c>
      <c r="F74" s="19">
        <v>580.96669999999995</v>
      </c>
      <c r="G74" s="20">
        <v>4.1000000000000003E-3</v>
      </c>
      <c r="H74" s="21"/>
      <c r="I74" s="22"/>
    </row>
    <row r="75" spans="1:9" ht="13" customHeight="1">
      <c r="A75" s="16" t="s">
        <v>1835</v>
      </c>
      <c r="B75" s="17" t="s">
        <v>1836</v>
      </c>
      <c r="C75" s="13" t="s">
        <v>1837</v>
      </c>
      <c r="D75" s="13" t="s">
        <v>125</v>
      </c>
      <c r="E75" s="18">
        <v>4979</v>
      </c>
      <c r="F75" s="19">
        <v>516.7953</v>
      </c>
      <c r="G75" s="20">
        <v>3.5999999999999999E-3</v>
      </c>
      <c r="H75" s="21"/>
      <c r="I75" s="22"/>
    </row>
    <row r="76" spans="1:9" ht="13" customHeight="1">
      <c r="A76" s="16" t="s">
        <v>1082</v>
      </c>
      <c r="B76" s="17" t="s">
        <v>1083</v>
      </c>
      <c r="C76" s="13" t="s">
        <v>1084</v>
      </c>
      <c r="D76" s="13" t="s">
        <v>178</v>
      </c>
      <c r="E76" s="18">
        <v>273269</v>
      </c>
      <c r="F76" s="19">
        <v>479.4778</v>
      </c>
      <c r="G76" s="20">
        <v>3.3999999999999998E-3</v>
      </c>
      <c r="H76" s="21"/>
      <c r="I76" s="22"/>
    </row>
    <row r="77" spans="1:9" ht="13" customHeight="1">
      <c r="A77" s="16" t="s">
        <v>1838</v>
      </c>
      <c r="B77" s="17" t="s">
        <v>1839</v>
      </c>
      <c r="C77" s="13" t="s">
        <v>1840</v>
      </c>
      <c r="D77" s="13" t="s">
        <v>344</v>
      </c>
      <c r="E77" s="18">
        <v>63796</v>
      </c>
      <c r="F77" s="19">
        <v>458.91649999999998</v>
      </c>
      <c r="G77" s="20">
        <v>3.2000000000000002E-3</v>
      </c>
      <c r="H77" s="21"/>
      <c r="I77" s="22"/>
    </row>
    <row r="78" spans="1:9" ht="13" customHeight="1">
      <c r="A78" s="16" t="s">
        <v>1159</v>
      </c>
      <c r="B78" s="17" t="s">
        <v>1160</v>
      </c>
      <c r="C78" s="13" t="s">
        <v>1161</v>
      </c>
      <c r="D78" s="13" t="s">
        <v>344</v>
      </c>
      <c r="E78" s="18">
        <v>73807</v>
      </c>
      <c r="F78" s="19">
        <v>444.5027</v>
      </c>
      <c r="G78" s="20">
        <v>3.0999999999999999E-3</v>
      </c>
      <c r="H78" s="21"/>
      <c r="I78" s="22"/>
    </row>
    <row r="79" spans="1:9" ht="13" customHeight="1">
      <c r="A79" s="16" t="s">
        <v>1143</v>
      </c>
      <c r="B79" s="17" t="s">
        <v>1144</v>
      </c>
      <c r="C79" s="13" t="s">
        <v>1145</v>
      </c>
      <c r="D79" s="13" t="s">
        <v>178</v>
      </c>
      <c r="E79" s="18">
        <v>223073</v>
      </c>
      <c r="F79" s="19">
        <v>402.64679999999998</v>
      </c>
      <c r="G79" s="20">
        <v>2.8E-3</v>
      </c>
      <c r="H79" s="21"/>
      <c r="I79" s="22"/>
    </row>
    <row r="80" spans="1:9" ht="13" customHeight="1">
      <c r="A80" s="16" t="s">
        <v>1841</v>
      </c>
      <c r="B80" s="17" t="s">
        <v>1842</v>
      </c>
      <c r="C80" s="13" t="s">
        <v>1843</v>
      </c>
      <c r="D80" s="13" t="s">
        <v>195</v>
      </c>
      <c r="E80" s="18">
        <v>169432</v>
      </c>
      <c r="F80" s="19">
        <v>386.76240000000001</v>
      </c>
      <c r="G80" s="20">
        <v>2.7000000000000001E-3</v>
      </c>
      <c r="H80" s="21"/>
      <c r="I80" s="22"/>
    </row>
    <row r="81" spans="1:9" ht="13" customHeight="1">
      <c r="A81" s="16" t="s">
        <v>1094</v>
      </c>
      <c r="B81" s="17" t="s">
        <v>1095</v>
      </c>
      <c r="C81" s="13" t="s">
        <v>1096</v>
      </c>
      <c r="D81" s="13" t="s">
        <v>178</v>
      </c>
      <c r="E81" s="18">
        <v>45021</v>
      </c>
      <c r="F81" s="19">
        <v>365.81810000000002</v>
      </c>
      <c r="G81" s="20">
        <v>2.5999999999999999E-3</v>
      </c>
      <c r="H81" s="21"/>
      <c r="I81" s="22"/>
    </row>
    <row r="82" spans="1:9" ht="13" customHeight="1">
      <c r="A82" s="16" t="s">
        <v>1844</v>
      </c>
      <c r="B82" s="17" t="s">
        <v>1845</v>
      </c>
      <c r="C82" s="13" t="s">
        <v>1846</v>
      </c>
      <c r="D82" s="13" t="s">
        <v>96</v>
      </c>
      <c r="E82" s="18">
        <v>24753</v>
      </c>
      <c r="F82" s="19">
        <v>338.05169999999998</v>
      </c>
      <c r="G82" s="20">
        <v>2.3999999999999998E-3</v>
      </c>
      <c r="H82" s="21"/>
      <c r="I82" s="22"/>
    </row>
    <row r="83" spans="1:9" ht="13" customHeight="1">
      <c r="A83" s="16" t="s">
        <v>144</v>
      </c>
      <c r="B83" s="17" t="s">
        <v>145</v>
      </c>
      <c r="C83" s="13" t="s">
        <v>146</v>
      </c>
      <c r="D83" s="13" t="s">
        <v>63</v>
      </c>
      <c r="E83" s="18">
        <v>145779</v>
      </c>
      <c r="F83" s="19">
        <v>297.65159999999997</v>
      </c>
      <c r="G83" s="20">
        <v>2.0999999999999999E-3</v>
      </c>
      <c r="H83" s="21"/>
      <c r="I83" s="22"/>
    </row>
    <row r="84" spans="1:9" ht="13" customHeight="1">
      <c r="A84" s="16" t="s">
        <v>1228</v>
      </c>
      <c r="B84" s="17" t="s">
        <v>1229</v>
      </c>
      <c r="C84" s="13" t="s">
        <v>1230</v>
      </c>
      <c r="D84" s="13" t="s">
        <v>156</v>
      </c>
      <c r="E84" s="18">
        <v>6097</v>
      </c>
      <c r="F84" s="19">
        <v>280.27910000000003</v>
      </c>
      <c r="G84" s="20">
        <v>2E-3</v>
      </c>
      <c r="H84" s="21"/>
      <c r="I84" s="22"/>
    </row>
    <row r="85" spans="1:9" ht="13" customHeight="1">
      <c r="A85" s="16" t="s">
        <v>1847</v>
      </c>
      <c r="B85" s="17" t="s">
        <v>1848</v>
      </c>
      <c r="C85" s="13" t="s">
        <v>1849</v>
      </c>
      <c r="D85" s="13" t="s">
        <v>195</v>
      </c>
      <c r="E85" s="18">
        <v>29341</v>
      </c>
      <c r="F85" s="19">
        <v>268.8809</v>
      </c>
      <c r="G85" s="20">
        <v>1.9E-3</v>
      </c>
      <c r="H85" s="21"/>
      <c r="I85" s="22"/>
    </row>
    <row r="86" spans="1:9" ht="13" customHeight="1">
      <c r="A86" s="16" t="s">
        <v>902</v>
      </c>
      <c r="B86" s="17" t="s">
        <v>903</v>
      </c>
      <c r="C86" s="13" t="s">
        <v>904</v>
      </c>
      <c r="D86" s="13" t="s">
        <v>78</v>
      </c>
      <c r="E86" s="18">
        <v>704147</v>
      </c>
      <c r="F86" s="19">
        <v>248.28219999999999</v>
      </c>
      <c r="G86" s="20">
        <v>1.6999999999999999E-3</v>
      </c>
      <c r="H86" s="21"/>
      <c r="I86" s="22"/>
    </row>
    <row r="87" spans="1:9" ht="13" customHeight="1">
      <c r="A87" s="16" t="s">
        <v>905</v>
      </c>
      <c r="B87" s="17" t="s">
        <v>906</v>
      </c>
      <c r="C87" s="13" t="s">
        <v>907</v>
      </c>
      <c r="D87" s="13" t="s">
        <v>413</v>
      </c>
      <c r="E87" s="18">
        <v>704147</v>
      </c>
      <c r="F87" s="19">
        <v>227.017</v>
      </c>
      <c r="G87" s="20">
        <v>1.6000000000000001E-3</v>
      </c>
      <c r="H87" s="21"/>
      <c r="I87" s="22"/>
    </row>
    <row r="88" spans="1:9" ht="13" customHeight="1">
      <c r="A88" s="4"/>
      <c r="B88" s="12" t="s">
        <v>477</v>
      </c>
      <c r="C88" s="13"/>
      <c r="D88" s="13"/>
      <c r="E88" s="13"/>
      <c r="F88" s="23">
        <v>140639.50719999999</v>
      </c>
      <c r="G88" s="24">
        <f>ROUND(SUM(G1:G87),4)</f>
        <v>0.98399999999999999</v>
      </c>
      <c r="H88" s="25"/>
      <c r="I88" s="26"/>
    </row>
    <row r="89" spans="1:9" ht="13" customHeight="1">
      <c r="A89" s="4"/>
      <c r="B89" s="27" t="s">
        <v>478</v>
      </c>
      <c r="C89" s="1"/>
      <c r="D89" s="1"/>
      <c r="E89" s="1"/>
      <c r="F89" s="25" t="s">
        <v>479</v>
      </c>
      <c r="G89" s="25" t="s">
        <v>479</v>
      </c>
      <c r="H89" s="25"/>
      <c r="I89" s="26"/>
    </row>
    <row r="90" spans="1:9" ht="13" customHeight="1">
      <c r="A90" s="4"/>
      <c r="B90" s="27" t="s">
        <v>477</v>
      </c>
      <c r="C90" s="1"/>
      <c r="D90" s="1"/>
      <c r="E90" s="1"/>
      <c r="F90" s="25" t="s">
        <v>479</v>
      </c>
      <c r="G90" s="25" t="s">
        <v>479</v>
      </c>
      <c r="H90" s="25"/>
      <c r="I90" s="26"/>
    </row>
    <row r="91" spans="1:9" ht="13" customHeight="1">
      <c r="A91" s="4"/>
      <c r="B91" s="27" t="s">
        <v>480</v>
      </c>
      <c r="C91" s="28"/>
      <c r="D91" s="1"/>
      <c r="E91" s="28"/>
      <c r="F91" s="23">
        <v>140639.50719999999</v>
      </c>
      <c r="G91" s="24">
        <f>ROUND(SUM(G88),4)</f>
        <v>0.98399999999999999</v>
      </c>
      <c r="H91" s="25"/>
      <c r="I91" s="26"/>
    </row>
    <row r="92" spans="1:9" ht="13" customHeight="1">
      <c r="A92" s="4"/>
      <c r="B92" s="12" t="s">
        <v>827</v>
      </c>
      <c r="C92" s="13"/>
      <c r="D92" s="13"/>
      <c r="E92" s="13"/>
      <c r="F92" s="13"/>
      <c r="G92" s="13"/>
      <c r="H92" s="14"/>
      <c r="I92" s="15"/>
    </row>
    <row r="93" spans="1:9" ht="13" customHeight="1">
      <c r="A93" s="4"/>
      <c r="B93" s="12" t="s">
        <v>828</v>
      </c>
      <c r="C93" s="13"/>
      <c r="D93" s="13"/>
      <c r="E93" s="13"/>
      <c r="F93" s="4"/>
      <c r="G93" s="14"/>
      <c r="H93" s="14"/>
      <c r="I93" s="15"/>
    </row>
    <row r="94" spans="1:9" ht="13" customHeight="1">
      <c r="A94" s="16" t="s">
        <v>832</v>
      </c>
      <c r="B94" s="17" t="s">
        <v>833</v>
      </c>
      <c r="C94" s="13" t="s">
        <v>834</v>
      </c>
      <c r="D94" s="13"/>
      <c r="E94" s="18">
        <v>59074.819000000003</v>
      </c>
      <c r="F94" s="19">
        <v>731.79690000000005</v>
      </c>
      <c r="G94" s="20">
        <v>5.1000000000000004E-3</v>
      </c>
      <c r="H94" s="21"/>
      <c r="I94" s="22"/>
    </row>
    <row r="95" spans="1:9" ht="13" customHeight="1">
      <c r="A95" s="4"/>
      <c r="B95" s="12" t="s">
        <v>477</v>
      </c>
      <c r="C95" s="13"/>
      <c r="D95" s="13"/>
      <c r="E95" s="13"/>
      <c r="F95" s="23">
        <v>731.79690000000005</v>
      </c>
      <c r="G95" s="24">
        <f>ROUND(SUM(G92:G94),4)</f>
        <v>5.1000000000000004E-3</v>
      </c>
      <c r="H95" s="25"/>
      <c r="I95" s="26"/>
    </row>
    <row r="96" spans="1:9" ht="13" customHeight="1">
      <c r="A96" s="4"/>
      <c r="B96" s="27" t="s">
        <v>480</v>
      </c>
      <c r="C96" s="28"/>
      <c r="D96" s="1"/>
      <c r="E96" s="28"/>
      <c r="F96" s="23">
        <v>731.79690000000005</v>
      </c>
      <c r="G96" s="24">
        <f>ROUND(SUM(G95),4)</f>
        <v>5.1000000000000004E-3</v>
      </c>
      <c r="H96" s="25"/>
      <c r="I96" s="26"/>
    </row>
    <row r="97" spans="1:9" ht="13" customHeight="1">
      <c r="A97" s="4"/>
      <c r="B97" s="12" t="s">
        <v>835</v>
      </c>
      <c r="C97" s="13"/>
      <c r="D97" s="13"/>
      <c r="E97" s="13"/>
      <c r="F97" s="13"/>
      <c r="G97" s="13"/>
      <c r="H97" s="14"/>
      <c r="I97" s="15"/>
    </row>
    <row r="98" spans="1:9" ht="13" customHeight="1">
      <c r="A98" s="16" t="s">
        <v>836</v>
      </c>
      <c r="B98" s="17" t="s">
        <v>837</v>
      </c>
      <c r="C98" s="13"/>
      <c r="D98" s="13"/>
      <c r="E98" s="18"/>
      <c r="F98" s="19">
        <v>762.63059999999996</v>
      </c>
      <c r="G98" s="20">
        <v>5.3E-3</v>
      </c>
      <c r="H98" s="29">
        <v>5.4273916834522616E-2</v>
      </c>
      <c r="I98" s="22"/>
    </row>
    <row r="99" spans="1:9" ht="13" customHeight="1">
      <c r="A99" s="4"/>
      <c r="B99" s="12" t="s">
        <v>477</v>
      </c>
      <c r="C99" s="13"/>
      <c r="D99" s="13"/>
      <c r="E99" s="13"/>
      <c r="F99" s="23">
        <v>762.63059999999996</v>
      </c>
      <c r="G99" s="24">
        <f>ROUND(SUM(G97:G98),4)</f>
        <v>5.3E-3</v>
      </c>
      <c r="H99" s="25"/>
      <c r="I99" s="26"/>
    </row>
    <row r="100" spans="1:9" ht="13" customHeight="1">
      <c r="A100" s="4"/>
      <c r="B100" s="27" t="s">
        <v>480</v>
      </c>
      <c r="C100" s="28"/>
      <c r="D100" s="1"/>
      <c r="E100" s="28"/>
      <c r="F100" s="23">
        <v>762.63059999999996</v>
      </c>
      <c r="G100" s="24">
        <f>ROUND(SUM(G99),4)</f>
        <v>5.3E-3</v>
      </c>
      <c r="H100" s="25"/>
      <c r="I100" s="26"/>
    </row>
    <row r="101" spans="1:9" ht="13" customHeight="1">
      <c r="A101" s="4"/>
      <c r="B101" s="27" t="s">
        <v>838</v>
      </c>
      <c r="C101" s="13"/>
      <c r="D101" s="1"/>
      <c r="E101" s="13"/>
      <c r="F101" s="30">
        <v>809.72529999999995</v>
      </c>
      <c r="G101" s="39">
        <v>5.5999999999999999E-3</v>
      </c>
      <c r="H101" s="25"/>
      <c r="I101" s="26"/>
    </row>
    <row r="102" spans="1:9" ht="13" customHeight="1">
      <c r="A102" s="4"/>
      <c r="B102" s="31" t="s">
        <v>839</v>
      </c>
      <c r="C102" s="32"/>
      <c r="D102" s="32"/>
      <c r="E102" s="32"/>
      <c r="F102" s="33">
        <v>142943.66</v>
      </c>
      <c r="G102" s="34">
        <f>ROUND(SUM(G91,G96,G100,G101),4)</f>
        <v>1</v>
      </c>
      <c r="H102" s="35"/>
      <c r="I102" s="36"/>
    </row>
    <row r="103" spans="1:9" ht="13" customHeight="1">
      <c r="A103" s="4"/>
      <c r="B103" s="6"/>
      <c r="C103" s="4"/>
      <c r="D103" s="4"/>
      <c r="E103" s="4"/>
      <c r="F103" s="4"/>
      <c r="G103" s="4"/>
      <c r="H103" s="4"/>
      <c r="I103" s="4"/>
    </row>
    <row r="104" spans="1:9" ht="13" customHeight="1">
      <c r="A104" s="4"/>
      <c r="B104" s="3" t="s">
        <v>842</v>
      </c>
      <c r="C104" s="4"/>
      <c r="D104" s="4"/>
      <c r="E104" s="4"/>
      <c r="F104" s="4"/>
      <c r="G104" s="4"/>
      <c r="H104" s="4"/>
      <c r="I104" s="4"/>
    </row>
    <row r="105" spans="1:9" ht="26.15" customHeight="1">
      <c r="A105" s="4"/>
      <c r="B105" s="142" t="s">
        <v>2098</v>
      </c>
      <c r="C105" s="142"/>
      <c r="D105" s="142"/>
      <c r="E105" s="142"/>
      <c r="F105" s="142"/>
      <c r="G105" s="142"/>
      <c r="H105" s="142"/>
      <c r="I105" s="142"/>
    </row>
    <row r="106" spans="1:9" ht="13" customHeight="1">
      <c r="A106" s="4"/>
      <c r="B106" s="142"/>
      <c r="C106" s="142"/>
      <c r="D106" s="142"/>
      <c r="E106" s="142"/>
      <c r="F106" s="142"/>
      <c r="G106" s="142"/>
      <c r="H106" s="142"/>
      <c r="I106" s="142"/>
    </row>
    <row r="107" spans="1:9">
      <c r="A107" s="40"/>
      <c r="B107" s="41" t="s">
        <v>2038</v>
      </c>
      <c r="C107" s="42"/>
      <c r="D107" s="42"/>
      <c r="E107" s="43"/>
      <c r="F107" s="43"/>
      <c r="G107" s="43"/>
      <c r="H107" s="43"/>
      <c r="I107" s="44"/>
    </row>
    <row r="108" spans="1:9">
      <c r="A108" s="40"/>
      <c r="B108" s="45" t="s">
        <v>2039</v>
      </c>
      <c r="C108" s="46"/>
      <c r="D108" s="46"/>
      <c r="E108" s="47"/>
      <c r="F108" s="47"/>
      <c r="G108" s="47"/>
      <c r="H108" s="47"/>
      <c r="I108" s="48"/>
    </row>
    <row r="109" spans="1:9">
      <c r="A109" s="40"/>
      <c r="B109" s="45" t="s">
        <v>2040</v>
      </c>
      <c r="C109" s="46"/>
      <c r="D109" s="46"/>
      <c r="E109" s="47"/>
      <c r="F109" s="47"/>
      <c r="G109" s="47"/>
      <c r="H109" s="47"/>
      <c r="I109" s="48"/>
    </row>
    <row r="110" spans="1:9">
      <c r="A110" s="40"/>
      <c r="B110" s="49" t="s">
        <v>2041</v>
      </c>
      <c r="C110" s="50" t="s">
        <v>2042</v>
      </c>
      <c r="D110" s="50" t="s">
        <v>2043</v>
      </c>
      <c r="E110" s="47"/>
      <c r="F110" s="47"/>
      <c r="G110" s="47"/>
      <c r="H110" s="47"/>
      <c r="I110" s="48"/>
    </row>
    <row r="111" spans="1:9">
      <c r="A111" s="40"/>
      <c r="B111" s="51" t="s">
        <v>2044</v>
      </c>
      <c r="C111" s="52">
        <v>11.952</v>
      </c>
      <c r="D111" s="52">
        <v>11.553000000000001</v>
      </c>
      <c r="E111" s="47"/>
      <c r="F111" s="47"/>
      <c r="G111" s="47"/>
      <c r="H111" s="47"/>
      <c r="I111" s="48"/>
    </row>
    <row r="112" spans="1:9">
      <c r="A112" s="40"/>
      <c r="B112" s="51" t="s">
        <v>2045</v>
      </c>
      <c r="C112" s="52">
        <v>11.952</v>
      </c>
      <c r="D112" s="52">
        <v>11.553000000000001</v>
      </c>
      <c r="E112" s="47"/>
      <c r="F112" s="47"/>
      <c r="G112" s="47"/>
      <c r="H112" s="47"/>
      <c r="I112" s="48"/>
    </row>
    <row r="113" spans="1:9">
      <c r="A113" s="40"/>
      <c r="B113" s="51" t="s">
        <v>2046</v>
      </c>
      <c r="C113" s="52">
        <v>12.2</v>
      </c>
      <c r="D113" s="52">
        <v>11.778</v>
      </c>
      <c r="E113" s="47"/>
      <c r="F113" s="47"/>
      <c r="G113" s="47"/>
      <c r="H113" s="47"/>
      <c r="I113" s="48"/>
    </row>
    <row r="114" spans="1:9">
      <c r="A114" s="40"/>
      <c r="B114" s="51" t="s">
        <v>2047</v>
      </c>
      <c r="C114" s="52">
        <v>12.2</v>
      </c>
      <c r="D114" s="52">
        <v>11.778</v>
      </c>
      <c r="E114" s="47"/>
      <c r="F114" s="47"/>
      <c r="G114" s="47"/>
      <c r="H114" s="47"/>
      <c r="I114" s="48"/>
    </row>
    <row r="115" spans="1:9">
      <c r="A115" s="40"/>
      <c r="B115" s="45" t="s">
        <v>2048</v>
      </c>
      <c r="C115" s="46"/>
      <c r="D115" s="46"/>
      <c r="E115" s="47"/>
      <c r="F115" s="47"/>
      <c r="G115" s="47"/>
      <c r="H115" s="47"/>
      <c r="I115" s="48"/>
    </row>
    <row r="116" spans="1:9">
      <c r="A116" s="40"/>
      <c r="B116" s="53" t="s">
        <v>2064</v>
      </c>
      <c r="C116" s="46"/>
      <c r="D116" s="46"/>
      <c r="E116" s="47"/>
      <c r="F116" s="47"/>
      <c r="G116" s="47"/>
      <c r="H116" s="47"/>
      <c r="I116" s="48"/>
    </row>
    <row r="117" spans="1:9">
      <c r="A117" s="40"/>
      <c r="B117" s="45" t="s">
        <v>2103</v>
      </c>
      <c r="C117" s="46"/>
      <c r="D117" s="46"/>
      <c r="E117" s="47"/>
      <c r="F117" s="47"/>
      <c r="G117" s="47"/>
      <c r="H117" s="47"/>
      <c r="I117" s="48"/>
    </row>
    <row r="118" spans="1:9">
      <c r="A118" s="40"/>
      <c r="B118" s="45" t="s">
        <v>2060</v>
      </c>
      <c r="C118" s="46"/>
      <c r="D118" s="46"/>
      <c r="E118" s="47"/>
      <c r="F118" s="47"/>
      <c r="G118" s="47"/>
      <c r="H118" s="47"/>
      <c r="I118" s="48"/>
    </row>
    <row r="119" spans="1:9">
      <c r="A119" s="40"/>
      <c r="B119" s="45" t="s">
        <v>2061</v>
      </c>
      <c r="C119" s="46"/>
      <c r="D119" s="46"/>
      <c r="E119" s="47"/>
      <c r="F119" s="47"/>
      <c r="G119" s="47"/>
      <c r="H119" s="47"/>
      <c r="I119" s="48"/>
    </row>
    <row r="120" spans="1:9">
      <c r="A120" s="40"/>
      <c r="B120" s="45" t="s">
        <v>2119</v>
      </c>
      <c r="C120" s="46"/>
      <c r="D120" s="46"/>
      <c r="E120" s="47"/>
      <c r="F120" s="47"/>
      <c r="G120" s="47"/>
      <c r="H120" s="47"/>
      <c r="I120" s="48"/>
    </row>
    <row r="121" spans="1:9">
      <c r="A121" s="40"/>
      <c r="B121" s="54" t="s">
        <v>2114</v>
      </c>
      <c r="C121" s="56"/>
      <c r="D121" s="56"/>
      <c r="E121" s="56"/>
      <c r="F121" s="56"/>
      <c r="G121" s="56"/>
      <c r="H121" s="56"/>
      <c r="I121" s="57"/>
    </row>
    <row r="122" spans="1:9">
      <c r="A122" s="40"/>
      <c r="B122" s="47"/>
      <c r="C122" s="47"/>
      <c r="D122" s="47"/>
      <c r="E122" s="47"/>
      <c r="F122" s="47"/>
      <c r="G122" s="47"/>
      <c r="H122" s="47"/>
      <c r="I122" s="47"/>
    </row>
    <row r="123" spans="1:9" ht="13" customHeight="1">
      <c r="A123" s="4"/>
      <c r="B123" s="142"/>
      <c r="C123" s="142"/>
      <c r="D123" s="142"/>
      <c r="E123" s="142"/>
      <c r="F123" s="142"/>
      <c r="G123" s="142"/>
      <c r="H123" s="142"/>
      <c r="I123" s="142"/>
    </row>
    <row r="124" spans="1:9" ht="13" customHeight="1">
      <c r="A124" s="4"/>
      <c r="B124" s="4"/>
      <c r="C124" s="143" t="s">
        <v>1850</v>
      </c>
      <c r="D124" s="143"/>
      <c r="E124" s="143"/>
      <c r="F124" s="143"/>
      <c r="G124" s="4"/>
      <c r="H124" s="4"/>
      <c r="I124" s="4"/>
    </row>
    <row r="125" spans="1:9" ht="13" customHeight="1">
      <c r="A125" s="4"/>
      <c r="B125" s="37" t="s">
        <v>844</v>
      </c>
      <c r="C125" s="143" t="s">
        <v>845</v>
      </c>
      <c r="D125" s="143"/>
      <c r="E125" s="143"/>
      <c r="F125" s="143"/>
      <c r="G125" s="4"/>
      <c r="H125" s="4"/>
      <c r="I125" s="4"/>
    </row>
    <row r="126" spans="1:9" ht="135" customHeight="1">
      <c r="A126" s="4"/>
      <c r="B126" s="38"/>
      <c r="C126" s="140"/>
      <c r="D126" s="140"/>
      <c r="E126" s="4"/>
      <c r="F126" s="4"/>
      <c r="G126" s="4"/>
      <c r="H126" s="4"/>
      <c r="I126" s="4"/>
    </row>
    <row r="128" spans="1:9">
      <c r="B128" s="41" t="s">
        <v>2121</v>
      </c>
      <c r="C128" s="42"/>
      <c r="D128" s="42"/>
      <c r="E128" s="42"/>
      <c r="F128" s="42"/>
      <c r="G128" s="101"/>
      <c r="H128" s="101"/>
      <c r="I128" s="102"/>
    </row>
    <row r="129" spans="2:9" ht="23">
      <c r="B129" s="51" t="s">
        <v>2122</v>
      </c>
      <c r="C129" s="51" t="s">
        <v>2123</v>
      </c>
      <c r="D129" s="103" t="s">
        <v>2124</v>
      </c>
      <c r="E129" s="104" t="s">
        <v>2125</v>
      </c>
      <c r="F129" s="104" t="s">
        <v>2126</v>
      </c>
      <c r="I129" s="106"/>
    </row>
    <row r="130" spans="2:9">
      <c r="B130" s="151" t="s">
        <v>479</v>
      </c>
      <c r="C130" s="152"/>
      <c r="D130" s="152"/>
      <c r="E130" s="152"/>
      <c r="F130" s="153"/>
      <c r="I130" s="106"/>
    </row>
    <row r="131" spans="2:9">
      <c r="B131" s="154"/>
      <c r="C131" s="155"/>
      <c r="D131" s="155"/>
      <c r="E131" s="155"/>
      <c r="F131" s="156"/>
      <c r="I131" s="106"/>
    </row>
    <row r="132" spans="2:9">
      <c r="B132" s="113" t="s">
        <v>2327</v>
      </c>
      <c r="C132" s="122"/>
      <c r="D132" s="46"/>
      <c r="E132" s="46"/>
      <c r="F132" s="46"/>
      <c r="I132" s="106"/>
    </row>
    <row r="133" spans="2:9">
      <c r="B133" s="45" t="s">
        <v>2295</v>
      </c>
      <c r="C133" s="46"/>
      <c r="D133" s="46"/>
      <c r="E133" s="46"/>
      <c r="F133" s="46"/>
      <c r="I133" s="106"/>
    </row>
    <row r="134" spans="2:9">
      <c r="B134" s="45" t="s">
        <v>2333</v>
      </c>
      <c r="C134" s="123"/>
      <c r="D134" s="46"/>
      <c r="E134" s="46"/>
      <c r="F134" s="46"/>
      <c r="I134" s="106"/>
    </row>
    <row r="135" spans="2:9">
      <c r="B135" s="45" t="s">
        <v>2334</v>
      </c>
      <c r="C135" s="123"/>
      <c r="D135" s="46"/>
      <c r="E135" s="46"/>
      <c r="F135" s="46"/>
      <c r="I135" s="106"/>
    </row>
    <row r="136" spans="2:9">
      <c r="B136" s="45" t="s">
        <v>2335</v>
      </c>
      <c r="C136" s="124"/>
      <c r="D136" s="46"/>
      <c r="E136" s="46"/>
      <c r="F136" s="46"/>
      <c r="I136" s="106"/>
    </row>
    <row r="137" spans="2:9">
      <c r="B137" s="45" t="s">
        <v>2347</v>
      </c>
      <c r="C137" s="124"/>
      <c r="D137" s="46"/>
      <c r="E137" s="46"/>
      <c r="F137" s="46"/>
      <c r="I137" s="106"/>
    </row>
    <row r="138" spans="2:9">
      <c r="B138" s="45" t="s">
        <v>2337</v>
      </c>
      <c r="C138" s="124"/>
      <c r="D138" s="46"/>
      <c r="E138" s="46"/>
      <c r="F138" s="46"/>
      <c r="I138" s="106"/>
    </row>
    <row r="139" spans="2:9">
      <c r="B139" s="45"/>
      <c r="C139" s="46"/>
      <c r="D139" s="46"/>
      <c r="E139" s="46"/>
      <c r="F139" s="46"/>
      <c r="I139" s="106"/>
    </row>
    <row r="140" spans="2:9">
      <c r="B140" s="113" t="s">
        <v>2301</v>
      </c>
      <c r="C140" s="46"/>
      <c r="D140" s="46"/>
      <c r="E140" s="46"/>
      <c r="F140" s="46"/>
      <c r="I140" s="106"/>
    </row>
    <row r="141" spans="2:9" ht="23">
      <c r="B141" s="51" t="s">
        <v>2122</v>
      </c>
      <c r="C141" s="51" t="s">
        <v>2123</v>
      </c>
      <c r="D141" s="103" t="s">
        <v>2124</v>
      </c>
      <c r="E141" s="104" t="s">
        <v>2125</v>
      </c>
      <c r="F141" s="104" t="s">
        <v>2126</v>
      </c>
      <c r="I141" s="106"/>
    </row>
    <row r="142" spans="2:9">
      <c r="B142" s="145" t="s">
        <v>479</v>
      </c>
      <c r="C142" s="146"/>
      <c r="D142" s="146"/>
      <c r="E142" s="146"/>
      <c r="F142" s="147"/>
      <c r="I142" s="106"/>
    </row>
    <row r="143" spans="2:9">
      <c r="B143" s="45" t="s">
        <v>2303</v>
      </c>
      <c r="C143" s="67"/>
      <c r="D143" s="67"/>
      <c r="E143" s="46"/>
      <c r="F143" s="46"/>
      <c r="I143" s="106"/>
    </row>
    <row r="144" spans="2:9">
      <c r="B144" s="45"/>
      <c r="C144" s="67"/>
      <c r="D144" s="67"/>
      <c r="E144" s="46"/>
      <c r="F144" s="46"/>
      <c r="I144" s="106"/>
    </row>
    <row r="145" spans="2:9">
      <c r="B145" s="45" t="s">
        <v>2304</v>
      </c>
      <c r="C145" s="67"/>
      <c r="D145" s="67"/>
      <c r="E145" s="46"/>
      <c r="F145" s="46"/>
      <c r="I145" s="106"/>
    </row>
    <row r="146" spans="2:9">
      <c r="B146" s="45" t="s">
        <v>2333</v>
      </c>
      <c r="C146" s="125"/>
      <c r="D146" s="67"/>
      <c r="E146" s="46"/>
      <c r="F146" s="46"/>
      <c r="I146" s="106"/>
    </row>
    <row r="147" spans="2:9">
      <c r="B147" s="45" t="s">
        <v>2334</v>
      </c>
      <c r="C147" s="125"/>
      <c r="D147" s="67"/>
      <c r="E147" s="46"/>
      <c r="F147" s="46"/>
      <c r="I147" s="106"/>
    </row>
    <row r="148" spans="2:9">
      <c r="B148" s="45" t="s">
        <v>2335</v>
      </c>
      <c r="C148" s="125"/>
      <c r="D148" s="67"/>
      <c r="E148" s="46"/>
      <c r="F148" s="46"/>
      <c r="I148" s="106"/>
    </row>
    <row r="149" spans="2:9">
      <c r="B149" s="45" t="s">
        <v>2347</v>
      </c>
      <c r="C149" s="125"/>
      <c r="D149" s="67"/>
      <c r="E149" s="46"/>
      <c r="F149" s="46"/>
      <c r="I149" s="106"/>
    </row>
    <row r="150" spans="2:9">
      <c r="B150" s="45" t="s">
        <v>2337</v>
      </c>
      <c r="C150" s="125"/>
      <c r="D150" s="67"/>
      <c r="E150" s="46"/>
      <c r="F150" s="46"/>
      <c r="I150" s="106"/>
    </row>
    <row r="151" spans="2:9">
      <c r="B151" s="45"/>
      <c r="C151" s="67"/>
      <c r="D151" s="67"/>
      <c r="E151" s="46"/>
      <c r="F151" s="46"/>
      <c r="I151" s="106"/>
    </row>
    <row r="152" spans="2:9">
      <c r="B152" s="113" t="s">
        <v>2310</v>
      </c>
      <c r="C152" s="67"/>
      <c r="D152" s="67"/>
      <c r="E152" s="46"/>
      <c r="F152" s="46"/>
      <c r="I152" s="106"/>
    </row>
    <row r="153" spans="2:9" ht="23">
      <c r="B153" s="51" t="s">
        <v>2122</v>
      </c>
      <c r="C153" s="63" t="s">
        <v>2311</v>
      </c>
      <c r="D153" s="103" t="s">
        <v>2312</v>
      </c>
      <c r="E153" s="104" t="s">
        <v>2313</v>
      </c>
      <c r="F153" s="46"/>
      <c r="I153" s="106"/>
    </row>
    <row r="154" spans="2:9">
      <c r="B154" s="144" t="s">
        <v>479</v>
      </c>
      <c r="C154" s="144"/>
      <c r="D154" s="144"/>
      <c r="E154" s="144"/>
      <c r="F154" s="46"/>
      <c r="I154" s="106"/>
    </row>
    <row r="155" spans="2:9">
      <c r="B155" s="45" t="s">
        <v>2394</v>
      </c>
      <c r="C155" s="67"/>
      <c r="D155" s="67"/>
      <c r="E155" s="46"/>
      <c r="F155" s="46"/>
      <c r="I155" s="106"/>
    </row>
    <row r="156" spans="2:9">
      <c r="B156" s="45"/>
      <c r="C156" s="67"/>
      <c r="D156" s="67"/>
      <c r="E156" s="46"/>
      <c r="F156" s="46"/>
      <c r="I156" s="106"/>
    </row>
    <row r="157" spans="2:9">
      <c r="B157" s="45" t="s">
        <v>2315</v>
      </c>
      <c r="C157" s="67"/>
      <c r="D157" s="67"/>
      <c r="E157" s="46"/>
      <c r="F157" s="46"/>
      <c r="I157" s="106"/>
    </row>
    <row r="158" spans="2:9">
      <c r="B158" s="45" t="s">
        <v>2354</v>
      </c>
      <c r="C158" s="67"/>
      <c r="D158" s="67"/>
      <c r="E158" s="46"/>
      <c r="F158" s="46"/>
      <c r="I158" s="106"/>
    </row>
    <row r="159" spans="2:9">
      <c r="B159" s="45" t="s">
        <v>2355</v>
      </c>
      <c r="C159" s="67"/>
      <c r="D159" s="67"/>
      <c r="E159" s="46"/>
      <c r="F159" s="46"/>
      <c r="I159" s="106"/>
    </row>
    <row r="160" spans="2:9">
      <c r="B160" s="45" t="s">
        <v>2356</v>
      </c>
      <c r="C160" s="67"/>
      <c r="D160" s="67"/>
      <c r="E160" s="46"/>
      <c r="F160" s="46"/>
      <c r="I160" s="106"/>
    </row>
    <row r="161" spans="2:9">
      <c r="B161" s="45"/>
      <c r="C161" s="67"/>
      <c r="D161" s="67"/>
      <c r="E161" s="46"/>
      <c r="F161" s="46"/>
      <c r="I161" s="106"/>
    </row>
    <row r="162" spans="2:9">
      <c r="B162" s="113" t="s">
        <v>2319</v>
      </c>
      <c r="C162" s="67"/>
      <c r="D162" s="67"/>
      <c r="E162" s="46"/>
      <c r="F162" s="46"/>
      <c r="I162" s="106"/>
    </row>
    <row r="163" spans="2:9" ht="23">
      <c r="B163" s="51" t="s">
        <v>2122</v>
      </c>
      <c r="C163" s="51" t="s">
        <v>2320</v>
      </c>
      <c r="D163" s="103" t="s">
        <v>2321</v>
      </c>
      <c r="E163" s="104" t="s">
        <v>2322</v>
      </c>
      <c r="F163" s="104" t="s">
        <v>2323</v>
      </c>
      <c r="I163" s="106"/>
    </row>
    <row r="164" spans="2:9">
      <c r="B164" s="145" t="s">
        <v>479</v>
      </c>
      <c r="C164" s="146"/>
      <c r="D164" s="146"/>
      <c r="E164" s="146"/>
      <c r="F164" s="147"/>
      <c r="I164" s="106"/>
    </row>
    <row r="165" spans="2:9">
      <c r="B165" s="45" t="s">
        <v>2343</v>
      </c>
      <c r="C165" s="67"/>
      <c r="D165" s="67"/>
      <c r="E165" s="46"/>
      <c r="F165" s="46"/>
      <c r="I165" s="106"/>
    </row>
    <row r="166" spans="2:9">
      <c r="B166" s="45"/>
      <c r="C166" s="67"/>
      <c r="D166" s="67"/>
      <c r="E166" s="46"/>
      <c r="F166" s="46"/>
      <c r="I166" s="106"/>
    </row>
    <row r="167" spans="2:9">
      <c r="B167" s="45" t="s">
        <v>2325</v>
      </c>
      <c r="C167" s="67"/>
      <c r="D167" s="67"/>
      <c r="E167" s="46"/>
      <c r="F167" s="46"/>
      <c r="I167" s="106"/>
    </row>
    <row r="168" spans="2:9">
      <c r="B168" s="45" t="s">
        <v>2395</v>
      </c>
      <c r="C168" s="67"/>
      <c r="D168" s="67"/>
      <c r="E168" s="46"/>
      <c r="F168" s="46"/>
      <c r="I168" s="106"/>
    </row>
    <row r="169" spans="2:9">
      <c r="B169" s="45" t="s">
        <v>2396</v>
      </c>
      <c r="C169" s="67"/>
      <c r="D169" s="67"/>
      <c r="E169" s="46"/>
      <c r="F169" s="46"/>
      <c r="I169" s="106"/>
    </row>
    <row r="170" spans="2:9">
      <c r="B170" s="45" t="s">
        <v>2397</v>
      </c>
      <c r="C170" s="67"/>
      <c r="D170" s="67"/>
      <c r="E170" s="46"/>
      <c r="F170" s="46"/>
      <c r="I170" s="106"/>
    </row>
    <row r="171" spans="2:9">
      <c r="B171" s="45"/>
      <c r="C171" s="67"/>
      <c r="D171" s="67"/>
      <c r="E171" s="46"/>
      <c r="F171" s="46"/>
      <c r="I171" s="106"/>
    </row>
    <row r="172" spans="2:9">
      <c r="B172" s="113" t="s">
        <v>2326</v>
      </c>
      <c r="C172" s="67"/>
      <c r="D172" s="67"/>
      <c r="E172" s="46"/>
      <c r="F172" s="46"/>
      <c r="I172" s="106"/>
    </row>
    <row r="173" spans="2:9">
      <c r="B173" s="71"/>
      <c r="C173" s="55"/>
      <c r="D173" s="55"/>
      <c r="E173" s="55"/>
      <c r="F173" s="55"/>
      <c r="G173" s="120"/>
      <c r="H173" s="120"/>
      <c r="I173" s="121"/>
    </row>
  </sheetData>
  <mergeCells count="10">
    <mergeCell ref="B130:F131"/>
    <mergeCell ref="B142:F142"/>
    <mergeCell ref="B154:E154"/>
    <mergeCell ref="B164:F164"/>
    <mergeCell ref="C126:D126"/>
    <mergeCell ref="B105:I105"/>
    <mergeCell ref="B106:I106"/>
    <mergeCell ref="B123:I123"/>
    <mergeCell ref="C124:F124"/>
    <mergeCell ref="C125:F125"/>
  </mergeCells>
  <hyperlinks>
    <hyperlink ref="A1" location="BajajFinservMultiCapFund" display="BFMUCF" xr:uid="{00000000-0004-0000-1200-000000000000}"/>
    <hyperlink ref="B1" location="BajajFinservMultiCapFund" display="Bajaj Finserv Multi Cap Fund" xr:uid="{00000000-0004-0000-1200-000001000000}"/>
  </hyperlinks>
  <pageMargins left="0" right="0" top="0" bottom="0" header="0" footer="0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I86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36</v>
      </c>
      <c r="B1" s="3" t="s">
        <v>37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53684</v>
      </c>
      <c r="F7" s="19">
        <v>428.37150000000003</v>
      </c>
      <c r="G7" s="20">
        <v>0.1114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25117</v>
      </c>
      <c r="F8" s="19">
        <v>345.40899999999999</v>
      </c>
      <c r="G8" s="20">
        <v>8.9800000000000005E-2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23686</v>
      </c>
      <c r="F9" s="19">
        <v>306.47320000000002</v>
      </c>
      <c r="G9" s="20">
        <v>7.9699999999999993E-2</v>
      </c>
      <c r="H9" s="21"/>
      <c r="I9" s="22"/>
    </row>
    <row r="10" spans="1:9" ht="13" customHeight="1">
      <c r="A10" s="16" t="s">
        <v>90</v>
      </c>
      <c r="B10" s="17" t="s">
        <v>91</v>
      </c>
      <c r="C10" s="13" t="s">
        <v>92</v>
      </c>
      <c r="D10" s="13" t="s">
        <v>89</v>
      </c>
      <c r="E10" s="18">
        <v>10662</v>
      </c>
      <c r="F10" s="19">
        <v>197.46019999999999</v>
      </c>
      <c r="G10" s="20">
        <v>5.1400000000000001E-2</v>
      </c>
      <c r="H10" s="21"/>
      <c r="I10" s="22"/>
    </row>
    <row r="11" spans="1:9" ht="13" customHeight="1">
      <c r="A11" s="16" t="s">
        <v>192</v>
      </c>
      <c r="B11" s="17" t="s">
        <v>193</v>
      </c>
      <c r="C11" s="13" t="s">
        <v>194</v>
      </c>
      <c r="D11" s="13" t="s">
        <v>195</v>
      </c>
      <c r="E11" s="18">
        <v>4104</v>
      </c>
      <c r="F11" s="19">
        <v>170.04509999999999</v>
      </c>
      <c r="G11" s="20">
        <v>4.4200000000000003E-2</v>
      </c>
      <c r="H11" s="21"/>
      <c r="I11" s="22"/>
    </row>
    <row r="12" spans="1:9" ht="13" customHeight="1">
      <c r="A12" s="16" t="s">
        <v>212</v>
      </c>
      <c r="B12" s="17" t="s">
        <v>213</v>
      </c>
      <c r="C12" s="13" t="s">
        <v>214</v>
      </c>
      <c r="D12" s="13" t="s">
        <v>63</v>
      </c>
      <c r="E12" s="18">
        <v>14493</v>
      </c>
      <c r="F12" s="19">
        <v>148.82859999999999</v>
      </c>
      <c r="G12" s="20">
        <v>3.8699999999999998E-2</v>
      </c>
      <c r="H12" s="21"/>
      <c r="I12" s="22"/>
    </row>
    <row r="13" spans="1:9" ht="13" customHeight="1">
      <c r="A13" s="16" t="s">
        <v>100</v>
      </c>
      <c r="B13" s="17" t="s">
        <v>101</v>
      </c>
      <c r="C13" s="13" t="s">
        <v>102</v>
      </c>
      <c r="D13" s="13" t="s">
        <v>63</v>
      </c>
      <c r="E13" s="18">
        <v>10069</v>
      </c>
      <c r="F13" s="19">
        <v>135.49850000000001</v>
      </c>
      <c r="G13" s="20">
        <v>3.5200000000000002E-2</v>
      </c>
      <c r="H13" s="21"/>
      <c r="I13" s="22"/>
    </row>
    <row r="14" spans="1:9" ht="13" customHeight="1">
      <c r="A14" s="16" t="s">
        <v>893</v>
      </c>
      <c r="B14" s="17" t="s">
        <v>894</v>
      </c>
      <c r="C14" s="13" t="s">
        <v>895</v>
      </c>
      <c r="D14" s="13" t="s">
        <v>435</v>
      </c>
      <c r="E14" s="18">
        <v>12298</v>
      </c>
      <c r="F14" s="19">
        <v>123.0292</v>
      </c>
      <c r="G14" s="20">
        <v>3.2000000000000001E-2</v>
      </c>
      <c r="H14" s="21"/>
      <c r="I14" s="22"/>
    </row>
    <row r="15" spans="1:9" ht="13" customHeight="1">
      <c r="A15" s="16" t="s">
        <v>119</v>
      </c>
      <c r="B15" s="17" t="s">
        <v>120</v>
      </c>
      <c r="C15" s="13" t="s">
        <v>121</v>
      </c>
      <c r="D15" s="13" t="s">
        <v>63</v>
      </c>
      <c r="E15" s="18">
        <v>25814</v>
      </c>
      <c r="F15" s="19">
        <v>101.25539999999999</v>
      </c>
      <c r="G15" s="20">
        <v>2.63E-2</v>
      </c>
      <c r="H15" s="21"/>
      <c r="I15" s="22"/>
    </row>
    <row r="16" spans="1:9" ht="13" customHeight="1">
      <c r="A16" s="16" t="s">
        <v>107</v>
      </c>
      <c r="B16" s="17" t="s">
        <v>108</v>
      </c>
      <c r="C16" s="13" t="s">
        <v>109</v>
      </c>
      <c r="D16" s="13" t="s">
        <v>110</v>
      </c>
      <c r="E16" s="18">
        <v>33798</v>
      </c>
      <c r="F16" s="19">
        <v>96.983400000000003</v>
      </c>
      <c r="G16" s="20">
        <v>2.52E-2</v>
      </c>
      <c r="H16" s="21"/>
      <c r="I16" s="22"/>
    </row>
    <row r="17" spans="1:9" ht="13" customHeight="1">
      <c r="A17" s="16" t="s">
        <v>79</v>
      </c>
      <c r="B17" s="17" t="s">
        <v>80</v>
      </c>
      <c r="C17" s="13" t="s">
        <v>81</v>
      </c>
      <c r="D17" s="13" t="s">
        <v>82</v>
      </c>
      <c r="E17" s="18">
        <v>3131</v>
      </c>
      <c r="F17" s="19">
        <v>96.084100000000007</v>
      </c>
      <c r="G17" s="20">
        <v>2.5000000000000001E-2</v>
      </c>
      <c r="H17" s="21"/>
      <c r="I17" s="22"/>
    </row>
    <row r="18" spans="1:9" ht="13" customHeight="1">
      <c r="A18" s="16" t="s">
        <v>71</v>
      </c>
      <c r="B18" s="17" t="s">
        <v>72</v>
      </c>
      <c r="C18" s="13" t="s">
        <v>73</v>
      </c>
      <c r="D18" s="13" t="s">
        <v>74</v>
      </c>
      <c r="E18" s="18">
        <v>9387</v>
      </c>
      <c r="F18" s="19">
        <v>94.315899999999999</v>
      </c>
      <c r="G18" s="20">
        <v>2.4500000000000001E-2</v>
      </c>
      <c r="H18" s="21"/>
      <c r="I18" s="22"/>
    </row>
    <row r="19" spans="1:9" ht="13" customHeight="1">
      <c r="A19" s="16" t="s">
        <v>473</v>
      </c>
      <c r="B19" s="17" t="s">
        <v>474</v>
      </c>
      <c r="C19" s="13" t="s">
        <v>475</v>
      </c>
      <c r="D19" s="13" t="s">
        <v>435</v>
      </c>
      <c r="E19" s="18">
        <v>3580</v>
      </c>
      <c r="F19" s="19">
        <v>72.727699999999999</v>
      </c>
      <c r="G19" s="20">
        <v>1.89E-2</v>
      </c>
      <c r="H19" s="21"/>
      <c r="I19" s="22"/>
    </row>
    <row r="20" spans="1:9" ht="13" customHeight="1">
      <c r="A20" s="16" t="s">
        <v>179</v>
      </c>
      <c r="B20" s="17" t="s">
        <v>180</v>
      </c>
      <c r="C20" s="13" t="s">
        <v>181</v>
      </c>
      <c r="D20" s="13" t="s">
        <v>156</v>
      </c>
      <c r="E20" s="18">
        <v>3713</v>
      </c>
      <c r="F20" s="19">
        <v>69.154600000000002</v>
      </c>
      <c r="G20" s="20">
        <v>1.7999999999999999E-2</v>
      </c>
      <c r="H20" s="21"/>
      <c r="I20" s="22"/>
    </row>
    <row r="21" spans="1:9" ht="13" customHeight="1">
      <c r="A21" s="16" t="s">
        <v>161</v>
      </c>
      <c r="B21" s="17" t="s">
        <v>162</v>
      </c>
      <c r="C21" s="13" t="s">
        <v>163</v>
      </c>
      <c r="D21" s="13" t="s">
        <v>164</v>
      </c>
      <c r="E21" s="18">
        <v>25348</v>
      </c>
      <c r="F21" s="19">
        <v>67.070800000000006</v>
      </c>
      <c r="G21" s="20">
        <v>1.7399999999999999E-2</v>
      </c>
      <c r="H21" s="21"/>
      <c r="I21" s="22"/>
    </row>
    <row r="22" spans="1:9" ht="13" customHeight="1">
      <c r="A22" s="16" t="s">
        <v>222</v>
      </c>
      <c r="B22" s="17" t="s">
        <v>223</v>
      </c>
      <c r="C22" s="13" t="s">
        <v>224</v>
      </c>
      <c r="D22" s="13" t="s">
        <v>110</v>
      </c>
      <c r="E22" s="18">
        <v>3111</v>
      </c>
      <c r="F22" s="19">
        <v>65.897199999999998</v>
      </c>
      <c r="G22" s="20">
        <v>1.7100000000000001E-2</v>
      </c>
      <c r="H22" s="21"/>
      <c r="I22" s="22"/>
    </row>
    <row r="23" spans="1:9" ht="13" customHeight="1">
      <c r="A23" s="16" t="s">
        <v>215</v>
      </c>
      <c r="B23" s="17" t="s">
        <v>216</v>
      </c>
      <c r="C23" s="13" t="s">
        <v>217</v>
      </c>
      <c r="D23" s="13" t="s">
        <v>82</v>
      </c>
      <c r="E23" s="18">
        <v>458</v>
      </c>
      <c r="F23" s="19">
        <v>64.646699999999996</v>
      </c>
      <c r="G23" s="20">
        <v>1.6799999999999999E-2</v>
      </c>
      <c r="H23" s="21"/>
      <c r="I23" s="22"/>
    </row>
    <row r="24" spans="1:9" ht="13" customHeight="1">
      <c r="A24" s="16" t="s">
        <v>175</v>
      </c>
      <c r="B24" s="17" t="s">
        <v>176</v>
      </c>
      <c r="C24" s="13" t="s">
        <v>177</v>
      </c>
      <c r="D24" s="13" t="s">
        <v>178</v>
      </c>
      <c r="E24" s="18">
        <v>1448</v>
      </c>
      <c r="F24" s="19">
        <v>63.7699</v>
      </c>
      <c r="G24" s="20">
        <v>1.66E-2</v>
      </c>
      <c r="H24" s="21"/>
      <c r="I24" s="22"/>
    </row>
    <row r="25" spans="1:9" ht="13" customHeight="1">
      <c r="A25" s="16" t="s">
        <v>93</v>
      </c>
      <c r="B25" s="17" t="s">
        <v>94</v>
      </c>
      <c r="C25" s="13" t="s">
        <v>95</v>
      </c>
      <c r="D25" s="13" t="s">
        <v>96</v>
      </c>
      <c r="E25" s="18">
        <v>16622</v>
      </c>
      <c r="F25" s="19">
        <v>59.282400000000003</v>
      </c>
      <c r="G25" s="20">
        <v>1.54E-2</v>
      </c>
      <c r="H25" s="21"/>
      <c r="I25" s="22"/>
    </row>
    <row r="26" spans="1:9" ht="13" customHeight="1">
      <c r="A26" s="16" t="s">
        <v>186</v>
      </c>
      <c r="B26" s="17" t="s">
        <v>187</v>
      </c>
      <c r="C26" s="13" t="s">
        <v>188</v>
      </c>
      <c r="D26" s="13" t="s">
        <v>78</v>
      </c>
      <c r="E26" s="18">
        <v>28982</v>
      </c>
      <c r="F26" s="19">
        <v>54.503500000000003</v>
      </c>
      <c r="G26" s="20">
        <v>1.4200000000000001E-2</v>
      </c>
      <c r="H26" s="21"/>
      <c r="I26" s="22"/>
    </row>
    <row r="27" spans="1:9" ht="13" customHeight="1">
      <c r="A27" s="16" t="s">
        <v>140</v>
      </c>
      <c r="B27" s="17" t="s">
        <v>141</v>
      </c>
      <c r="C27" s="13" t="s">
        <v>142</v>
      </c>
      <c r="D27" s="13" t="s">
        <v>143</v>
      </c>
      <c r="E27" s="18">
        <v>12556</v>
      </c>
      <c r="F27" s="19">
        <v>51.705599999999997</v>
      </c>
      <c r="G27" s="20">
        <v>1.34E-2</v>
      </c>
      <c r="H27" s="21"/>
      <c r="I27" s="22"/>
    </row>
    <row r="28" spans="1:9" ht="13" customHeight="1">
      <c r="A28" s="16" t="s">
        <v>189</v>
      </c>
      <c r="B28" s="17" t="s">
        <v>190</v>
      </c>
      <c r="C28" s="13" t="s">
        <v>191</v>
      </c>
      <c r="D28" s="13" t="s">
        <v>74</v>
      </c>
      <c r="E28" s="18">
        <v>4911</v>
      </c>
      <c r="F28" s="19">
        <v>51.18</v>
      </c>
      <c r="G28" s="20">
        <v>1.3299999999999999E-2</v>
      </c>
      <c r="H28" s="21"/>
      <c r="I28" s="22"/>
    </row>
    <row r="29" spans="1:9" ht="13" customHeight="1">
      <c r="A29" s="16" t="s">
        <v>137</v>
      </c>
      <c r="B29" s="17" t="s">
        <v>138</v>
      </c>
      <c r="C29" s="13" t="s">
        <v>139</v>
      </c>
      <c r="D29" s="13" t="s">
        <v>106</v>
      </c>
      <c r="E29" s="18">
        <v>5076</v>
      </c>
      <c r="F29" s="19">
        <v>48.557000000000002</v>
      </c>
      <c r="G29" s="20">
        <v>1.26E-2</v>
      </c>
      <c r="H29" s="21"/>
      <c r="I29" s="22"/>
    </row>
    <row r="30" spans="1:9" ht="13" customHeight="1">
      <c r="A30" s="16" t="s">
        <v>133</v>
      </c>
      <c r="B30" s="17" t="s">
        <v>134</v>
      </c>
      <c r="C30" s="13" t="s">
        <v>135</v>
      </c>
      <c r="D30" s="13" t="s">
        <v>136</v>
      </c>
      <c r="E30" s="18">
        <v>2587</v>
      </c>
      <c r="F30" s="19">
        <v>46.829900000000002</v>
      </c>
      <c r="G30" s="20">
        <v>1.2200000000000001E-2</v>
      </c>
      <c r="H30" s="21"/>
      <c r="I30" s="22"/>
    </row>
    <row r="31" spans="1:9" ht="13" customHeight="1">
      <c r="A31" s="16" t="s">
        <v>391</v>
      </c>
      <c r="B31" s="17" t="s">
        <v>392</v>
      </c>
      <c r="C31" s="13" t="s">
        <v>393</v>
      </c>
      <c r="D31" s="13" t="s">
        <v>272</v>
      </c>
      <c r="E31" s="18">
        <v>415</v>
      </c>
      <c r="F31" s="19">
        <v>46.7</v>
      </c>
      <c r="G31" s="20">
        <v>1.21E-2</v>
      </c>
      <c r="H31" s="21"/>
      <c r="I31" s="22"/>
    </row>
    <row r="32" spans="1:9" ht="13" customHeight="1">
      <c r="A32" s="16" t="s">
        <v>196</v>
      </c>
      <c r="B32" s="17" t="s">
        <v>197</v>
      </c>
      <c r="C32" s="13" t="s">
        <v>198</v>
      </c>
      <c r="D32" s="13" t="s">
        <v>96</v>
      </c>
      <c r="E32" s="18">
        <v>15879</v>
      </c>
      <c r="F32" s="19">
        <v>45.461599999999997</v>
      </c>
      <c r="G32" s="20">
        <v>1.18E-2</v>
      </c>
      <c r="H32" s="21"/>
      <c r="I32" s="22"/>
    </row>
    <row r="33" spans="1:9" ht="13" customHeight="1">
      <c r="A33" s="16" t="s">
        <v>448</v>
      </c>
      <c r="B33" s="17" t="s">
        <v>449</v>
      </c>
      <c r="C33" s="13" t="s">
        <v>450</v>
      </c>
      <c r="D33" s="13" t="s">
        <v>282</v>
      </c>
      <c r="E33" s="18">
        <v>793</v>
      </c>
      <c r="F33" s="19">
        <v>42.571399999999997</v>
      </c>
      <c r="G33" s="20">
        <v>1.11E-2</v>
      </c>
      <c r="H33" s="21"/>
      <c r="I33" s="22"/>
    </row>
    <row r="34" spans="1:9" ht="13" customHeight="1">
      <c r="A34" s="16" t="s">
        <v>467</v>
      </c>
      <c r="B34" s="17" t="s">
        <v>468</v>
      </c>
      <c r="C34" s="13" t="s">
        <v>469</v>
      </c>
      <c r="D34" s="13" t="s">
        <v>178</v>
      </c>
      <c r="E34" s="18">
        <v>1586</v>
      </c>
      <c r="F34" s="19">
        <v>41.802199999999999</v>
      </c>
      <c r="G34" s="20">
        <v>1.09E-2</v>
      </c>
      <c r="H34" s="21"/>
      <c r="I34" s="22"/>
    </row>
    <row r="35" spans="1:9" ht="13" customHeight="1">
      <c r="A35" s="16" t="s">
        <v>305</v>
      </c>
      <c r="B35" s="17" t="s">
        <v>306</v>
      </c>
      <c r="C35" s="13" t="s">
        <v>307</v>
      </c>
      <c r="D35" s="13" t="s">
        <v>272</v>
      </c>
      <c r="E35" s="18">
        <v>1323</v>
      </c>
      <c r="F35" s="19">
        <v>41.012999999999998</v>
      </c>
      <c r="G35" s="20">
        <v>1.0699999999999999E-2</v>
      </c>
      <c r="H35" s="21"/>
      <c r="I35" s="22"/>
    </row>
    <row r="36" spans="1:9" ht="13" customHeight="1">
      <c r="A36" s="16" t="s">
        <v>397</v>
      </c>
      <c r="B36" s="17" t="s">
        <v>398</v>
      </c>
      <c r="C36" s="13" t="s">
        <v>399</v>
      </c>
      <c r="D36" s="13" t="s">
        <v>78</v>
      </c>
      <c r="E36" s="18">
        <v>3288</v>
      </c>
      <c r="F36" s="19">
        <v>40.323999999999998</v>
      </c>
      <c r="G36" s="20">
        <v>1.0500000000000001E-2</v>
      </c>
      <c r="H36" s="21"/>
      <c r="I36" s="22"/>
    </row>
    <row r="37" spans="1:9" ht="13" customHeight="1">
      <c r="A37" s="16" t="s">
        <v>872</v>
      </c>
      <c r="B37" s="17" t="s">
        <v>873</v>
      </c>
      <c r="C37" s="13" t="s">
        <v>874</v>
      </c>
      <c r="D37" s="13" t="s">
        <v>435</v>
      </c>
      <c r="E37" s="18">
        <v>3697</v>
      </c>
      <c r="F37" s="19">
        <v>39.624400000000001</v>
      </c>
      <c r="G37" s="20">
        <v>1.03E-2</v>
      </c>
      <c r="H37" s="21"/>
      <c r="I37" s="22"/>
    </row>
    <row r="38" spans="1:9" ht="13" customHeight="1">
      <c r="A38" s="16" t="s">
        <v>887</v>
      </c>
      <c r="B38" s="17" t="s">
        <v>888</v>
      </c>
      <c r="C38" s="13" t="s">
        <v>889</v>
      </c>
      <c r="D38" s="13" t="s">
        <v>164</v>
      </c>
      <c r="E38" s="18">
        <v>1167</v>
      </c>
      <c r="F38" s="19">
        <v>38.307899999999997</v>
      </c>
      <c r="G38" s="20">
        <v>0.01</v>
      </c>
      <c r="H38" s="21"/>
      <c r="I38" s="22"/>
    </row>
    <row r="39" spans="1:9" ht="13" customHeight="1">
      <c r="A39" s="16" t="s">
        <v>847</v>
      </c>
      <c r="B39" s="17" t="s">
        <v>848</v>
      </c>
      <c r="C39" s="13" t="s">
        <v>849</v>
      </c>
      <c r="D39" s="13" t="s">
        <v>82</v>
      </c>
      <c r="E39" s="18">
        <v>388</v>
      </c>
      <c r="F39" s="19">
        <v>37.698099999999997</v>
      </c>
      <c r="G39" s="20">
        <v>9.7999999999999997E-3</v>
      </c>
      <c r="H39" s="21"/>
      <c r="I39" s="22"/>
    </row>
    <row r="40" spans="1:9" ht="13" customHeight="1">
      <c r="A40" s="16" t="s">
        <v>265</v>
      </c>
      <c r="B40" s="17" t="s">
        <v>266</v>
      </c>
      <c r="C40" s="13" t="s">
        <v>267</v>
      </c>
      <c r="D40" s="13" t="s">
        <v>268</v>
      </c>
      <c r="E40" s="18">
        <v>8396</v>
      </c>
      <c r="F40" s="19">
        <v>36.8626</v>
      </c>
      <c r="G40" s="20">
        <v>9.5999999999999992E-3</v>
      </c>
      <c r="H40" s="21"/>
      <c r="I40" s="22"/>
    </row>
    <row r="41" spans="1:9" ht="13" customHeight="1">
      <c r="A41" s="16" t="s">
        <v>147</v>
      </c>
      <c r="B41" s="17" t="s">
        <v>148</v>
      </c>
      <c r="C41" s="13" t="s">
        <v>149</v>
      </c>
      <c r="D41" s="13" t="s">
        <v>74</v>
      </c>
      <c r="E41" s="18">
        <v>2029</v>
      </c>
      <c r="F41" s="19">
        <v>36.1203</v>
      </c>
      <c r="G41" s="20">
        <v>9.4000000000000004E-3</v>
      </c>
      <c r="H41" s="21"/>
      <c r="I41" s="22"/>
    </row>
    <row r="42" spans="1:9" ht="13" customHeight="1">
      <c r="A42" s="16" t="s">
        <v>461</v>
      </c>
      <c r="B42" s="17" t="s">
        <v>462</v>
      </c>
      <c r="C42" s="13" t="s">
        <v>463</v>
      </c>
      <c r="D42" s="13" t="s">
        <v>460</v>
      </c>
      <c r="E42" s="18">
        <v>2514</v>
      </c>
      <c r="F42" s="19">
        <v>35.326700000000002</v>
      </c>
      <c r="G42" s="20">
        <v>9.1999999999999998E-3</v>
      </c>
      <c r="H42" s="21"/>
      <c r="I42" s="22"/>
    </row>
    <row r="43" spans="1:9" ht="13" customHeight="1">
      <c r="A43" s="16" t="s">
        <v>1248</v>
      </c>
      <c r="B43" s="17" t="s">
        <v>1249</v>
      </c>
      <c r="C43" s="13" t="s">
        <v>1250</v>
      </c>
      <c r="D43" s="13" t="s">
        <v>82</v>
      </c>
      <c r="E43" s="18">
        <v>483</v>
      </c>
      <c r="F43" s="19">
        <v>34.164999999999999</v>
      </c>
      <c r="G43" s="20">
        <v>8.8999999999999999E-3</v>
      </c>
      <c r="H43" s="21"/>
      <c r="I43" s="22"/>
    </row>
    <row r="44" spans="1:9" ht="13" customHeight="1">
      <c r="A44" s="16" t="s">
        <v>410</v>
      </c>
      <c r="B44" s="17" t="s">
        <v>411</v>
      </c>
      <c r="C44" s="13" t="s">
        <v>412</v>
      </c>
      <c r="D44" s="13" t="s">
        <v>413</v>
      </c>
      <c r="E44" s="18">
        <v>13625</v>
      </c>
      <c r="F44" s="19">
        <v>32.005099999999999</v>
      </c>
      <c r="G44" s="20">
        <v>8.3000000000000001E-3</v>
      </c>
      <c r="H44" s="21"/>
      <c r="I44" s="22"/>
    </row>
    <row r="45" spans="1:9" ht="13" customHeight="1">
      <c r="A45" s="16" t="s">
        <v>129</v>
      </c>
      <c r="B45" s="17" t="s">
        <v>130</v>
      </c>
      <c r="C45" s="13" t="s">
        <v>131</v>
      </c>
      <c r="D45" s="13" t="s">
        <v>132</v>
      </c>
      <c r="E45" s="18">
        <v>361</v>
      </c>
      <c r="F45" s="19">
        <v>31.341999999999999</v>
      </c>
      <c r="G45" s="20">
        <v>8.2000000000000007E-3</v>
      </c>
      <c r="H45" s="21"/>
      <c r="I45" s="22"/>
    </row>
    <row r="46" spans="1:9" ht="13" customHeight="1">
      <c r="A46" s="16" t="s">
        <v>1275</v>
      </c>
      <c r="B46" s="17" t="s">
        <v>1276</v>
      </c>
      <c r="C46" s="13" t="s">
        <v>1277</v>
      </c>
      <c r="D46" s="13" t="s">
        <v>435</v>
      </c>
      <c r="E46" s="18">
        <v>2226</v>
      </c>
      <c r="F46" s="19">
        <v>31.268599999999999</v>
      </c>
      <c r="G46" s="20">
        <v>8.0999999999999996E-3</v>
      </c>
      <c r="H46" s="21"/>
      <c r="I46" s="22"/>
    </row>
    <row r="47" spans="1:9" ht="13" customHeight="1">
      <c r="A47" s="16" t="s">
        <v>111</v>
      </c>
      <c r="B47" s="17" t="s">
        <v>112</v>
      </c>
      <c r="C47" s="13" t="s">
        <v>113</v>
      </c>
      <c r="D47" s="13" t="s">
        <v>114</v>
      </c>
      <c r="E47" s="18">
        <v>1011</v>
      </c>
      <c r="F47" s="19">
        <v>30.693999999999999</v>
      </c>
      <c r="G47" s="20">
        <v>8.0000000000000002E-3</v>
      </c>
      <c r="H47" s="21"/>
      <c r="I47" s="22"/>
    </row>
    <row r="48" spans="1:9" ht="13" customHeight="1">
      <c r="A48" s="16" t="s">
        <v>1301</v>
      </c>
      <c r="B48" s="17" t="s">
        <v>1302</v>
      </c>
      <c r="C48" s="13" t="s">
        <v>1303</v>
      </c>
      <c r="D48" s="13" t="s">
        <v>132</v>
      </c>
      <c r="E48" s="18">
        <v>2609</v>
      </c>
      <c r="F48" s="19">
        <v>29.4621</v>
      </c>
      <c r="G48" s="20">
        <v>7.7000000000000002E-3</v>
      </c>
      <c r="H48" s="21"/>
      <c r="I48" s="22"/>
    </row>
    <row r="49" spans="1:9" ht="13" customHeight="1">
      <c r="A49" s="16" t="s">
        <v>1851</v>
      </c>
      <c r="B49" s="17" t="s">
        <v>1852</v>
      </c>
      <c r="C49" s="13" t="s">
        <v>1853</v>
      </c>
      <c r="D49" s="13" t="s">
        <v>156</v>
      </c>
      <c r="E49" s="18">
        <v>2137</v>
      </c>
      <c r="F49" s="19">
        <v>29.001200000000001</v>
      </c>
      <c r="G49" s="20">
        <v>7.4999999999999997E-3</v>
      </c>
      <c r="H49" s="21"/>
      <c r="I49" s="22"/>
    </row>
    <row r="50" spans="1:9" ht="13" customHeight="1">
      <c r="A50" s="16" t="s">
        <v>153</v>
      </c>
      <c r="B50" s="17" t="s">
        <v>154</v>
      </c>
      <c r="C50" s="13" t="s">
        <v>155</v>
      </c>
      <c r="D50" s="13" t="s">
        <v>156</v>
      </c>
      <c r="E50" s="18">
        <v>1972</v>
      </c>
      <c r="F50" s="19">
        <v>28.8977</v>
      </c>
      <c r="G50" s="20">
        <v>7.4999999999999997E-3</v>
      </c>
      <c r="H50" s="21"/>
      <c r="I50" s="22"/>
    </row>
    <row r="51" spans="1:9" ht="13" customHeight="1">
      <c r="A51" s="16" t="s">
        <v>225</v>
      </c>
      <c r="B51" s="17" t="s">
        <v>226</v>
      </c>
      <c r="C51" s="13" t="s">
        <v>227</v>
      </c>
      <c r="D51" s="13" t="s">
        <v>221</v>
      </c>
      <c r="E51" s="18">
        <v>1576</v>
      </c>
      <c r="F51" s="19">
        <v>27.827400000000001</v>
      </c>
      <c r="G51" s="20">
        <v>7.1999999999999998E-3</v>
      </c>
      <c r="H51" s="21"/>
      <c r="I51" s="22"/>
    </row>
    <row r="52" spans="1:9" ht="13" customHeight="1">
      <c r="A52" s="16" t="s">
        <v>126</v>
      </c>
      <c r="B52" s="17" t="s">
        <v>127</v>
      </c>
      <c r="C52" s="13" t="s">
        <v>128</v>
      </c>
      <c r="D52" s="13" t="s">
        <v>74</v>
      </c>
      <c r="E52" s="18">
        <v>11504</v>
      </c>
      <c r="F52" s="19">
        <v>27.200099999999999</v>
      </c>
      <c r="G52" s="20">
        <v>7.1000000000000004E-3</v>
      </c>
      <c r="H52" s="21"/>
      <c r="I52" s="22"/>
    </row>
    <row r="53" spans="1:9" ht="13" customHeight="1">
      <c r="A53" s="16" t="s">
        <v>866</v>
      </c>
      <c r="B53" s="17" t="s">
        <v>867</v>
      </c>
      <c r="C53" s="13" t="s">
        <v>868</v>
      </c>
      <c r="D53" s="13" t="s">
        <v>82</v>
      </c>
      <c r="E53" s="18">
        <v>7328</v>
      </c>
      <c r="F53" s="19">
        <v>25.809200000000001</v>
      </c>
      <c r="G53" s="20">
        <v>6.7000000000000002E-3</v>
      </c>
      <c r="H53" s="21"/>
      <c r="I53" s="22"/>
    </row>
    <row r="54" spans="1:9" ht="13" customHeight="1">
      <c r="A54" s="16" t="s">
        <v>1225</v>
      </c>
      <c r="B54" s="17" t="s">
        <v>1226</v>
      </c>
      <c r="C54" s="13" t="s">
        <v>1227</v>
      </c>
      <c r="D54" s="13" t="s">
        <v>406</v>
      </c>
      <c r="E54" s="18">
        <v>2283</v>
      </c>
      <c r="F54" s="19">
        <v>24.555900000000001</v>
      </c>
      <c r="G54" s="20">
        <v>6.4000000000000003E-3</v>
      </c>
      <c r="H54" s="21"/>
      <c r="I54" s="22"/>
    </row>
    <row r="55" spans="1:9" ht="13" customHeight="1">
      <c r="A55" s="16" t="s">
        <v>218</v>
      </c>
      <c r="B55" s="17" t="s">
        <v>219</v>
      </c>
      <c r="C55" s="13" t="s">
        <v>220</v>
      </c>
      <c r="D55" s="13" t="s">
        <v>221</v>
      </c>
      <c r="E55" s="18">
        <v>3772</v>
      </c>
      <c r="F55" s="19">
        <v>21.7211</v>
      </c>
      <c r="G55" s="20">
        <v>5.5999999999999999E-3</v>
      </c>
      <c r="H55" s="21"/>
      <c r="I55" s="22"/>
    </row>
    <row r="56" spans="1:9" ht="13" customHeight="1">
      <c r="A56" s="16" t="s">
        <v>896</v>
      </c>
      <c r="B56" s="17" t="s">
        <v>897</v>
      </c>
      <c r="C56" s="13" t="s">
        <v>898</v>
      </c>
      <c r="D56" s="13" t="s">
        <v>435</v>
      </c>
      <c r="E56" s="18">
        <v>10061</v>
      </c>
      <c r="F56" s="19">
        <v>17.142900000000001</v>
      </c>
      <c r="G56" s="20">
        <v>4.4999999999999997E-3</v>
      </c>
      <c r="H56" s="21"/>
      <c r="I56" s="22"/>
    </row>
    <row r="57" spans="1:9" ht="13" customHeight="1">
      <c r="A57" s="4"/>
      <c r="B57" s="12" t="s">
        <v>477</v>
      </c>
      <c r="C57" s="13"/>
      <c r="D57" s="13"/>
      <c r="E57" s="13"/>
      <c r="F57" s="23">
        <v>3831.9841999999999</v>
      </c>
      <c r="G57" s="24">
        <f>ROUND(SUM(G1:G56),4)</f>
        <v>0.99639999999999995</v>
      </c>
      <c r="H57" s="25"/>
      <c r="I57" s="26"/>
    </row>
    <row r="58" spans="1:9" ht="13" customHeight="1">
      <c r="A58" s="4"/>
      <c r="B58" s="27" t="s">
        <v>478</v>
      </c>
      <c r="C58" s="1"/>
      <c r="D58" s="1"/>
      <c r="E58" s="1"/>
      <c r="F58" s="25" t="s">
        <v>479</v>
      </c>
      <c r="G58" s="25" t="s">
        <v>479</v>
      </c>
      <c r="H58" s="25"/>
      <c r="I58" s="26"/>
    </row>
    <row r="59" spans="1:9" ht="13" customHeight="1">
      <c r="A59" s="4"/>
      <c r="B59" s="27" t="s">
        <v>477</v>
      </c>
      <c r="C59" s="1"/>
      <c r="D59" s="1"/>
      <c r="E59" s="1"/>
      <c r="F59" s="25" t="s">
        <v>479</v>
      </c>
      <c r="G59" s="25" t="s">
        <v>479</v>
      </c>
      <c r="H59" s="25"/>
      <c r="I59" s="26"/>
    </row>
    <row r="60" spans="1:9" ht="13" customHeight="1">
      <c r="A60" s="4"/>
      <c r="B60" s="27" t="s">
        <v>480</v>
      </c>
      <c r="C60" s="28"/>
      <c r="D60" s="1"/>
      <c r="E60" s="28"/>
      <c r="F60" s="23">
        <v>3831.9841999999999</v>
      </c>
      <c r="G60" s="24">
        <f>ROUND(SUM(G57),4)</f>
        <v>0.99639999999999995</v>
      </c>
      <c r="H60" s="25"/>
      <c r="I60" s="26"/>
    </row>
    <row r="61" spans="1:9" ht="13" customHeight="1">
      <c r="A61" s="4"/>
      <c r="B61" s="27" t="s">
        <v>838</v>
      </c>
      <c r="C61" s="13"/>
      <c r="D61" s="1"/>
      <c r="E61" s="13"/>
      <c r="F61" s="30">
        <v>12.845800000000001</v>
      </c>
      <c r="G61" s="39">
        <v>3.5999999999999999E-3</v>
      </c>
      <c r="H61" s="25"/>
      <c r="I61" s="26"/>
    </row>
    <row r="62" spans="1:9" ht="13" customHeight="1">
      <c r="A62" s="4"/>
      <c r="B62" s="31" t="s">
        <v>839</v>
      </c>
      <c r="C62" s="32"/>
      <c r="D62" s="32"/>
      <c r="E62" s="32"/>
      <c r="F62" s="33">
        <v>3844.83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842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42" t="s">
        <v>2098</v>
      </c>
      <c r="C65" s="142"/>
      <c r="D65" s="142"/>
      <c r="E65" s="142"/>
      <c r="F65" s="142"/>
      <c r="G65" s="142"/>
      <c r="H65" s="142"/>
      <c r="I65" s="142"/>
    </row>
    <row r="66" spans="1:9" ht="13" customHeight="1">
      <c r="A66" s="4"/>
      <c r="B66" s="142"/>
      <c r="C66" s="142"/>
      <c r="D66" s="142"/>
      <c r="E66" s="142"/>
      <c r="F66" s="142"/>
      <c r="G66" s="142"/>
      <c r="H66" s="142"/>
      <c r="I66" s="142"/>
    </row>
    <row r="67" spans="1:9">
      <c r="A67" s="40"/>
      <c r="B67" s="41" t="s">
        <v>2038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2039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2040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2041</v>
      </c>
      <c r="C70" s="50" t="s">
        <v>2042</v>
      </c>
      <c r="D70" s="50" t="s">
        <v>2043</v>
      </c>
      <c r="E70" s="47"/>
      <c r="F70" s="47"/>
      <c r="G70" s="47"/>
      <c r="H70" s="47"/>
      <c r="I70" s="48"/>
    </row>
    <row r="71" spans="1:9">
      <c r="A71" s="40"/>
      <c r="B71" s="51" t="s">
        <v>2044</v>
      </c>
      <c r="C71" s="52">
        <v>9.657</v>
      </c>
      <c r="D71" s="97">
        <v>9.5076999999999998</v>
      </c>
      <c r="E71" s="47"/>
      <c r="F71" s="47"/>
      <c r="G71" s="47"/>
      <c r="H71" s="47"/>
      <c r="I71" s="48"/>
    </row>
    <row r="72" spans="1:9">
      <c r="A72" s="40"/>
      <c r="B72" s="51" t="s">
        <v>2045</v>
      </c>
      <c r="C72" s="52">
        <v>9.657</v>
      </c>
      <c r="D72" s="97">
        <v>9.5076999999999998</v>
      </c>
      <c r="E72" s="47"/>
      <c r="F72" s="47"/>
      <c r="G72" s="47"/>
      <c r="H72" s="47"/>
      <c r="I72" s="48"/>
    </row>
    <row r="73" spans="1:9">
      <c r="A73" s="40"/>
      <c r="B73" s="51" t="s">
        <v>2046</v>
      </c>
      <c r="C73" s="52">
        <v>9.7309000000000001</v>
      </c>
      <c r="D73" s="97">
        <v>9.5740999999999996</v>
      </c>
      <c r="E73" s="47"/>
      <c r="F73" s="47"/>
      <c r="G73" s="47"/>
      <c r="H73" s="47"/>
      <c r="I73" s="48"/>
    </row>
    <row r="74" spans="1:9">
      <c r="A74" s="40"/>
      <c r="B74" s="51" t="s">
        <v>2047</v>
      </c>
      <c r="C74" s="52">
        <v>9.7309000000000001</v>
      </c>
      <c r="D74" s="97">
        <v>9.5740999999999996</v>
      </c>
      <c r="E74" s="47"/>
      <c r="F74" s="47"/>
      <c r="G74" s="47"/>
      <c r="H74" s="47"/>
      <c r="I74" s="48"/>
    </row>
    <row r="75" spans="1:9">
      <c r="A75" s="40"/>
      <c r="B75" s="45" t="s">
        <v>2048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2057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45" t="s">
        <v>2103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45" t="s">
        <v>2060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2061</v>
      </c>
      <c r="C79" s="46"/>
      <c r="D79" s="46"/>
      <c r="E79" s="47"/>
      <c r="F79" s="47"/>
      <c r="G79" s="47"/>
      <c r="H79" s="47"/>
      <c r="I79" s="48"/>
    </row>
    <row r="80" spans="1:9">
      <c r="A80" s="40"/>
      <c r="B80" s="45" t="s">
        <v>2119</v>
      </c>
      <c r="C80" s="46"/>
      <c r="D80" s="46"/>
      <c r="E80" s="47"/>
      <c r="F80" s="47"/>
      <c r="G80" s="47"/>
      <c r="H80" s="47"/>
      <c r="I80" s="48"/>
    </row>
    <row r="81" spans="1:9">
      <c r="A81" s="40"/>
      <c r="B81" s="54" t="s">
        <v>2115</v>
      </c>
      <c r="C81" s="55"/>
      <c r="D81" s="55"/>
      <c r="E81" s="56"/>
      <c r="F81" s="56"/>
      <c r="G81" s="56"/>
      <c r="H81" s="56"/>
      <c r="I81" s="57"/>
    </row>
    <row r="82" spans="1:9">
      <c r="A82" s="40"/>
      <c r="B82" s="141"/>
      <c r="C82" s="141"/>
      <c r="D82" s="141"/>
      <c r="E82" s="141"/>
      <c r="F82" s="141"/>
      <c r="G82" s="141"/>
      <c r="H82" s="141"/>
      <c r="I82" s="141"/>
    </row>
    <row r="83" spans="1:9" ht="13" customHeight="1">
      <c r="A83" s="4"/>
      <c r="B83" s="142"/>
      <c r="C83" s="142"/>
      <c r="D83" s="142"/>
      <c r="E83" s="142"/>
      <c r="F83" s="142"/>
      <c r="G83" s="142"/>
      <c r="H83" s="142"/>
      <c r="I83" s="142"/>
    </row>
    <row r="84" spans="1:9" ht="13" customHeight="1">
      <c r="A84" s="4"/>
      <c r="B84" s="4"/>
      <c r="C84" s="143" t="s">
        <v>1854</v>
      </c>
      <c r="D84" s="143"/>
      <c r="E84" s="143"/>
      <c r="F84" s="143"/>
      <c r="G84" s="4"/>
      <c r="H84" s="4"/>
      <c r="I84" s="4"/>
    </row>
    <row r="85" spans="1:9" ht="13" customHeight="1">
      <c r="A85" s="4"/>
      <c r="B85" s="37" t="s">
        <v>844</v>
      </c>
      <c r="C85" s="143" t="s">
        <v>845</v>
      </c>
      <c r="D85" s="143"/>
      <c r="E85" s="143"/>
      <c r="F85" s="143"/>
      <c r="G85" s="4"/>
      <c r="H85" s="4"/>
      <c r="I85" s="4"/>
    </row>
    <row r="86" spans="1:9" ht="135" customHeight="1">
      <c r="A86" s="4"/>
      <c r="B86" s="38"/>
      <c r="C86" s="140"/>
      <c r="D86" s="140"/>
      <c r="E86" s="4"/>
      <c r="F86" s="4"/>
      <c r="G86" s="4"/>
      <c r="H86" s="4"/>
      <c r="I86" s="4"/>
    </row>
  </sheetData>
  <mergeCells count="7">
    <mergeCell ref="C86:D86"/>
    <mergeCell ref="B82:I82"/>
    <mergeCell ref="B65:I65"/>
    <mergeCell ref="B66:I66"/>
    <mergeCell ref="B83:I83"/>
    <mergeCell ref="C84:F84"/>
    <mergeCell ref="C85:F85"/>
  </mergeCells>
  <hyperlinks>
    <hyperlink ref="A1" location="BajajFinservNifty50IndexFund" display="BFN50IX" xr:uid="{00000000-0004-0000-1300-000000000000}"/>
    <hyperlink ref="B1" location="BajajFinservNifty50IndexFund" display="Bajaj Finserv Nifty 50 Index Fund" xr:uid="{00000000-0004-0000-1300-000001000000}"/>
  </hyperlinks>
  <pageMargins left="0" right="0" top="0" bottom="0" header="0" footer="0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I86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38</v>
      </c>
      <c r="B1" s="3" t="s">
        <v>39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884</v>
      </c>
      <c r="B7" s="17" t="s">
        <v>885</v>
      </c>
      <c r="C7" s="13" t="s">
        <v>886</v>
      </c>
      <c r="D7" s="13" t="s">
        <v>96</v>
      </c>
      <c r="E7" s="18">
        <v>52766</v>
      </c>
      <c r="F7" s="19">
        <v>118.0745</v>
      </c>
      <c r="G7" s="20">
        <v>3.7900000000000003E-2</v>
      </c>
      <c r="H7" s="21"/>
      <c r="I7" s="22"/>
    </row>
    <row r="8" spans="1:9" ht="13" customHeight="1">
      <c r="A8" s="16" t="s">
        <v>1855</v>
      </c>
      <c r="B8" s="17" t="s">
        <v>1856</v>
      </c>
      <c r="C8" s="13" t="s">
        <v>1857</v>
      </c>
      <c r="D8" s="13" t="s">
        <v>160</v>
      </c>
      <c r="E8" s="18">
        <v>26547</v>
      </c>
      <c r="F8" s="19">
        <v>112.2805</v>
      </c>
      <c r="G8" s="20">
        <v>3.61E-2</v>
      </c>
      <c r="H8" s="21"/>
      <c r="I8" s="22"/>
    </row>
    <row r="9" spans="1:9" ht="13" customHeight="1">
      <c r="A9" s="16" t="s">
        <v>445</v>
      </c>
      <c r="B9" s="17" t="s">
        <v>446</v>
      </c>
      <c r="C9" s="13" t="s">
        <v>447</v>
      </c>
      <c r="D9" s="13" t="s">
        <v>156</v>
      </c>
      <c r="E9" s="18">
        <v>1616</v>
      </c>
      <c r="F9" s="19">
        <v>106.31659999999999</v>
      </c>
      <c r="G9" s="20">
        <v>3.4099999999999998E-2</v>
      </c>
      <c r="H9" s="21"/>
      <c r="I9" s="22"/>
    </row>
    <row r="10" spans="1:9" ht="13" customHeight="1">
      <c r="A10" s="16" t="s">
        <v>293</v>
      </c>
      <c r="B10" s="17" t="s">
        <v>294</v>
      </c>
      <c r="C10" s="13" t="s">
        <v>295</v>
      </c>
      <c r="D10" s="13" t="s">
        <v>143</v>
      </c>
      <c r="E10" s="18">
        <v>2412</v>
      </c>
      <c r="F10" s="19">
        <v>105.67449999999999</v>
      </c>
      <c r="G10" s="20">
        <v>3.39E-2</v>
      </c>
      <c r="H10" s="21"/>
      <c r="I10" s="22"/>
    </row>
    <row r="11" spans="1:9" ht="13" customHeight="1">
      <c r="A11" s="16" t="s">
        <v>324</v>
      </c>
      <c r="B11" s="17" t="s">
        <v>325</v>
      </c>
      <c r="C11" s="13" t="s">
        <v>326</v>
      </c>
      <c r="D11" s="13" t="s">
        <v>82</v>
      </c>
      <c r="E11" s="18">
        <v>2987</v>
      </c>
      <c r="F11" s="19">
        <v>103.3681</v>
      </c>
      <c r="G11" s="20">
        <v>3.32E-2</v>
      </c>
      <c r="H11" s="21"/>
      <c r="I11" s="22"/>
    </row>
    <row r="12" spans="1:9" ht="13" customHeight="1">
      <c r="A12" s="16" t="s">
        <v>367</v>
      </c>
      <c r="B12" s="17" t="s">
        <v>368</v>
      </c>
      <c r="C12" s="13" t="s">
        <v>369</v>
      </c>
      <c r="D12" s="13" t="s">
        <v>74</v>
      </c>
      <c r="E12" s="18">
        <v>5501</v>
      </c>
      <c r="F12" s="19">
        <v>98.456900000000005</v>
      </c>
      <c r="G12" s="20">
        <v>3.1600000000000003E-2</v>
      </c>
      <c r="H12" s="21"/>
      <c r="I12" s="22"/>
    </row>
    <row r="13" spans="1:9" ht="13" customHeight="1">
      <c r="A13" s="16" t="s">
        <v>388</v>
      </c>
      <c r="B13" s="17" t="s">
        <v>389</v>
      </c>
      <c r="C13" s="13" t="s">
        <v>390</v>
      </c>
      <c r="D13" s="13" t="s">
        <v>344</v>
      </c>
      <c r="E13" s="18">
        <v>1717</v>
      </c>
      <c r="F13" s="19">
        <v>97.173599999999993</v>
      </c>
      <c r="G13" s="20">
        <v>3.1199999999999999E-2</v>
      </c>
      <c r="H13" s="21"/>
      <c r="I13" s="22"/>
    </row>
    <row r="14" spans="1:9" ht="13" customHeight="1">
      <c r="A14" s="16" t="s">
        <v>1858</v>
      </c>
      <c r="B14" s="17" t="s">
        <v>1859</v>
      </c>
      <c r="C14" s="13" t="s">
        <v>1860</v>
      </c>
      <c r="D14" s="13" t="s">
        <v>164</v>
      </c>
      <c r="E14" s="18">
        <v>2049</v>
      </c>
      <c r="F14" s="19">
        <v>89.760499999999993</v>
      </c>
      <c r="G14" s="20">
        <v>2.8799999999999999E-2</v>
      </c>
      <c r="H14" s="21"/>
      <c r="I14" s="22"/>
    </row>
    <row r="15" spans="1:9" ht="13" customHeight="1">
      <c r="A15" s="16" t="s">
        <v>1861</v>
      </c>
      <c r="B15" s="17" t="s">
        <v>1862</v>
      </c>
      <c r="C15" s="13" t="s">
        <v>1863</v>
      </c>
      <c r="D15" s="13" t="s">
        <v>865</v>
      </c>
      <c r="E15" s="18">
        <v>17387</v>
      </c>
      <c r="F15" s="19">
        <v>88.247699999999995</v>
      </c>
      <c r="G15" s="20">
        <v>2.8299999999999999E-2</v>
      </c>
      <c r="H15" s="21"/>
      <c r="I15" s="22"/>
    </row>
    <row r="16" spans="1:9" ht="13" customHeight="1">
      <c r="A16" s="16" t="s">
        <v>859</v>
      </c>
      <c r="B16" s="17" t="s">
        <v>860</v>
      </c>
      <c r="C16" s="13" t="s">
        <v>861</v>
      </c>
      <c r="D16" s="13" t="s">
        <v>286</v>
      </c>
      <c r="E16" s="18">
        <v>56180</v>
      </c>
      <c r="F16" s="19">
        <v>83.208200000000005</v>
      </c>
      <c r="G16" s="20">
        <v>2.6700000000000002E-2</v>
      </c>
      <c r="H16" s="21"/>
      <c r="I16" s="22"/>
    </row>
    <row r="17" spans="1:9" ht="13" customHeight="1">
      <c r="A17" s="16" t="s">
        <v>385</v>
      </c>
      <c r="B17" s="17" t="s">
        <v>386</v>
      </c>
      <c r="C17" s="13" t="s">
        <v>387</v>
      </c>
      <c r="D17" s="13" t="s">
        <v>125</v>
      </c>
      <c r="E17" s="18">
        <v>8720</v>
      </c>
      <c r="F17" s="19">
        <v>83.027500000000003</v>
      </c>
      <c r="G17" s="20">
        <v>2.6700000000000002E-2</v>
      </c>
      <c r="H17" s="21"/>
      <c r="I17" s="22"/>
    </row>
    <row r="18" spans="1:9" ht="13" customHeight="1">
      <c r="A18" s="16" t="s">
        <v>231</v>
      </c>
      <c r="B18" s="17" t="s">
        <v>232</v>
      </c>
      <c r="C18" s="13" t="s">
        <v>233</v>
      </c>
      <c r="D18" s="13" t="s">
        <v>96</v>
      </c>
      <c r="E18" s="18">
        <v>21210</v>
      </c>
      <c r="F18" s="19">
        <v>81.764600000000002</v>
      </c>
      <c r="G18" s="20">
        <v>2.63E-2</v>
      </c>
      <c r="H18" s="21"/>
      <c r="I18" s="22"/>
    </row>
    <row r="19" spans="1:9" ht="13" customHeight="1">
      <c r="A19" s="16" t="s">
        <v>182</v>
      </c>
      <c r="B19" s="17" t="s">
        <v>183</v>
      </c>
      <c r="C19" s="13" t="s">
        <v>184</v>
      </c>
      <c r="D19" s="13" t="s">
        <v>185</v>
      </c>
      <c r="E19" s="18">
        <v>11167</v>
      </c>
      <c r="F19" s="19">
        <v>79.726799999999997</v>
      </c>
      <c r="G19" s="20">
        <v>2.5600000000000001E-2</v>
      </c>
      <c r="H19" s="21"/>
      <c r="I19" s="22"/>
    </row>
    <row r="20" spans="1:9" ht="13" customHeight="1">
      <c r="A20" s="16" t="s">
        <v>258</v>
      </c>
      <c r="B20" s="17" t="s">
        <v>259</v>
      </c>
      <c r="C20" s="13" t="s">
        <v>260</v>
      </c>
      <c r="D20" s="13" t="s">
        <v>74</v>
      </c>
      <c r="E20" s="18">
        <v>18516</v>
      </c>
      <c r="F20" s="19">
        <v>78.563400000000001</v>
      </c>
      <c r="G20" s="20">
        <v>2.52E-2</v>
      </c>
      <c r="H20" s="21"/>
      <c r="I20" s="22"/>
    </row>
    <row r="21" spans="1:9" ht="13" customHeight="1">
      <c r="A21" s="16" t="s">
        <v>890</v>
      </c>
      <c r="B21" s="17" t="s">
        <v>891</v>
      </c>
      <c r="C21" s="13" t="s">
        <v>892</v>
      </c>
      <c r="D21" s="13" t="s">
        <v>70</v>
      </c>
      <c r="E21" s="18">
        <v>25773</v>
      </c>
      <c r="F21" s="19">
        <v>78.233900000000006</v>
      </c>
      <c r="G21" s="20">
        <v>2.5100000000000001E-2</v>
      </c>
      <c r="H21" s="21"/>
      <c r="I21" s="22"/>
    </row>
    <row r="22" spans="1:9" ht="13" customHeight="1">
      <c r="A22" s="16" t="s">
        <v>457</v>
      </c>
      <c r="B22" s="17" t="s">
        <v>458</v>
      </c>
      <c r="C22" s="13" t="s">
        <v>459</v>
      </c>
      <c r="D22" s="13" t="s">
        <v>460</v>
      </c>
      <c r="E22" s="18">
        <v>1497</v>
      </c>
      <c r="F22" s="19">
        <v>77.043099999999995</v>
      </c>
      <c r="G22" s="20">
        <v>2.47E-2</v>
      </c>
      <c r="H22" s="21"/>
      <c r="I22" s="22"/>
    </row>
    <row r="23" spans="1:9" ht="13" customHeight="1">
      <c r="A23" s="16" t="s">
        <v>1864</v>
      </c>
      <c r="B23" s="17" t="s">
        <v>1865</v>
      </c>
      <c r="C23" s="13" t="s">
        <v>1866</v>
      </c>
      <c r="D23" s="13" t="s">
        <v>323</v>
      </c>
      <c r="E23" s="18">
        <v>2592</v>
      </c>
      <c r="F23" s="19">
        <v>68.770899999999997</v>
      </c>
      <c r="G23" s="20">
        <v>2.2100000000000002E-2</v>
      </c>
      <c r="H23" s="21"/>
      <c r="I23" s="22"/>
    </row>
    <row r="24" spans="1:9" ht="13" customHeight="1">
      <c r="A24" s="16" t="s">
        <v>420</v>
      </c>
      <c r="B24" s="17" t="s">
        <v>421</v>
      </c>
      <c r="C24" s="13" t="s">
        <v>422</v>
      </c>
      <c r="D24" s="13" t="s">
        <v>70</v>
      </c>
      <c r="E24" s="18">
        <v>47513</v>
      </c>
      <c r="F24" s="19">
        <v>66.223600000000005</v>
      </c>
      <c r="G24" s="20">
        <v>2.1299999999999999E-2</v>
      </c>
      <c r="H24" s="21"/>
      <c r="I24" s="22"/>
    </row>
    <row r="25" spans="1:9" ht="13" customHeight="1">
      <c r="A25" s="16" t="s">
        <v>296</v>
      </c>
      <c r="B25" s="17" t="s">
        <v>297</v>
      </c>
      <c r="C25" s="13" t="s">
        <v>298</v>
      </c>
      <c r="D25" s="13" t="s">
        <v>63</v>
      </c>
      <c r="E25" s="18">
        <v>23584</v>
      </c>
      <c r="F25" s="19">
        <v>64.242800000000003</v>
      </c>
      <c r="G25" s="20">
        <v>2.06E-2</v>
      </c>
      <c r="H25" s="21"/>
      <c r="I25" s="22"/>
    </row>
    <row r="26" spans="1:9" ht="13" customHeight="1">
      <c r="A26" s="16" t="s">
        <v>1867</v>
      </c>
      <c r="B26" s="17" t="s">
        <v>1868</v>
      </c>
      <c r="C26" s="13" t="s">
        <v>1869</v>
      </c>
      <c r="D26" s="13" t="s">
        <v>96</v>
      </c>
      <c r="E26" s="18">
        <v>4263</v>
      </c>
      <c r="F26" s="19">
        <v>63.612499999999997</v>
      </c>
      <c r="G26" s="20">
        <v>2.0400000000000001E-2</v>
      </c>
      <c r="H26" s="21"/>
      <c r="I26" s="22"/>
    </row>
    <row r="27" spans="1:9" ht="13" customHeight="1">
      <c r="A27" s="16" t="s">
        <v>1870</v>
      </c>
      <c r="B27" s="17" t="s">
        <v>1871</v>
      </c>
      <c r="C27" s="13" t="s">
        <v>1872</v>
      </c>
      <c r="D27" s="13" t="s">
        <v>118</v>
      </c>
      <c r="E27" s="18">
        <v>3940</v>
      </c>
      <c r="F27" s="19">
        <v>62.752400000000002</v>
      </c>
      <c r="G27" s="20">
        <v>2.0199999999999999E-2</v>
      </c>
      <c r="H27" s="21"/>
      <c r="I27" s="22"/>
    </row>
    <row r="28" spans="1:9" ht="13" customHeight="1">
      <c r="A28" s="16" t="s">
        <v>317</v>
      </c>
      <c r="B28" s="17" t="s">
        <v>318</v>
      </c>
      <c r="C28" s="13" t="s">
        <v>319</v>
      </c>
      <c r="D28" s="13" t="s">
        <v>96</v>
      </c>
      <c r="E28" s="18">
        <v>4174</v>
      </c>
      <c r="F28" s="19">
        <v>62.250999999999998</v>
      </c>
      <c r="G28" s="20">
        <v>0.02</v>
      </c>
      <c r="H28" s="21"/>
      <c r="I28" s="22"/>
    </row>
    <row r="29" spans="1:9" ht="13" customHeight="1">
      <c r="A29" s="16" t="s">
        <v>899</v>
      </c>
      <c r="B29" s="17" t="s">
        <v>900</v>
      </c>
      <c r="C29" s="13" t="s">
        <v>901</v>
      </c>
      <c r="D29" s="13" t="s">
        <v>156</v>
      </c>
      <c r="E29" s="18">
        <v>1334</v>
      </c>
      <c r="F29" s="19">
        <v>61.632100000000001</v>
      </c>
      <c r="G29" s="20">
        <v>1.9800000000000002E-2</v>
      </c>
      <c r="H29" s="21"/>
      <c r="I29" s="22"/>
    </row>
    <row r="30" spans="1:9" ht="13" customHeight="1">
      <c r="A30" s="16" t="s">
        <v>1873</v>
      </c>
      <c r="B30" s="17" t="s">
        <v>1874</v>
      </c>
      <c r="C30" s="13" t="s">
        <v>1875</v>
      </c>
      <c r="D30" s="13" t="s">
        <v>1168</v>
      </c>
      <c r="E30" s="18">
        <v>21561</v>
      </c>
      <c r="F30" s="19">
        <v>60.532499999999999</v>
      </c>
      <c r="G30" s="20">
        <v>1.9400000000000001E-2</v>
      </c>
      <c r="H30" s="21"/>
      <c r="I30" s="22"/>
    </row>
    <row r="31" spans="1:9" ht="13" customHeight="1">
      <c r="A31" s="16" t="s">
        <v>1876</v>
      </c>
      <c r="B31" s="17" t="s">
        <v>1877</v>
      </c>
      <c r="C31" s="13" t="s">
        <v>1878</v>
      </c>
      <c r="D31" s="13" t="s">
        <v>340</v>
      </c>
      <c r="E31" s="18">
        <v>34302</v>
      </c>
      <c r="F31" s="19">
        <v>59.5002</v>
      </c>
      <c r="G31" s="20">
        <v>1.9099999999999999E-2</v>
      </c>
      <c r="H31" s="21"/>
      <c r="I31" s="22"/>
    </row>
    <row r="32" spans="1:9" ht="13" customHeight="1">
      <c r="A32" s="16" t="s">
        <v>1879</v>
      </c>
      <c r="B32" s="17" t="s">
        <v>1880</v>
      </c>
      <c r="C32" s="13" t="s">
        <v>1881</v>
      </c>
      <c r="D32" s="13" t="s">
        <v>74</v>
      </c>
      <c r="E32" s="18">
        <v>550</v>
      </c>
      <c r="F32" s="19">
        <v>58.316499999999998</v>
      </c>
      <c r="G32" s="20">
        <v>1.8700000000000001E-2</v>
      </c>
      <c r="H32" s="21"/>
      <c r="I32" s="22"/>
    </row>
    <row r="33" spans="1:9" ht="13" customHeight="1">
      <c r="A33" s="16" t="s">
        <v>115</v>
      </c>
      <c r="B33" s="17" t="s">
        <v>116</v>
      </c>
      <c r="C33" s="13" t="s">
        <v>117</v>
      </c>
      <c r="D33" s="13" t="s">
        <v>118</v>
      </c>
      <c r="E33" s="18">
        <v>310</v>
      </c>
      <c r="F33" s="19">
        <v>57.957599999999999</v>
      </c>
      <c r="G33" s="20">
        <v>1.8599999999999998E-2</v>
      </c>
      <c r="H33" s="21"/>
      <c r="I33" s="22"/>
    </row>
    <row r="34" spans="1:9" ht="13" customHeight="1">
      <c r="A34" s="16" t="s">
        <v>202</v>
      </c>
      <c r="B34" s="17" t="s">
        <v>203</v>
      </c>
      <c r="C34" s="13" t="s">
        <v>204</v>
      </c>
      <c r="D34" s="13" t="s">
        <v>74</v>
      </c>
      <c r="E34" s="18">
        <v>15886</v>
      </c>
      <c r="F34" s="19">
        <v>57.793300000000002</v>
      </c>
      <c r="G34" s="20">
        <v>1.8599999999999998E-2</v>
      </c>
      <c r="H34" s="21"/>
      <c r="I34" s="22"/>
    </row>
    <row r="35" spans="1:9" ht="13" customHeight="1">
      <c r="A35" s="16" t="s">
        <v>314</v>
      </c>
      <c r="B35" s="17" t="s">
        <v>315</v>
      </c>
      <c r="C35" s="13" t="s">
        <v>316</v>
      </c>
      <c r="D35" s="13" t="s">
        <v>63</v>
      </c>
      <c r="E35" s="18">
        <v>42740</v>
      </c>
      <c r="F35" s="19">
        <v>53.647199999999998</v>
      </c>
      <c r="G35" s="20">
        <v>1.72E-2</v>
      </c>
      <c r="H35" s="21"/>
      <c r="I35" s="22"/>
    </row>
    <row r="36" spans="1:9" ht="13" customHeight="1">
      <c r="A36" s="16" t="s">
        <v>363</v>
      </c>
      <c r="B36" s="17" t="s">
        <v>364</v>
      </c>
      <c r="C36" s="13" t="s">
        <v>365</v>
      </c>
      <c r="D36" s="13" t="s">
        <v>366</v>
      </c>
      <c r="E36" s="18">
        <v>5110</v>
      </c>
      <c r="F36" s="19">
        <v>51.610999999999997</v>
      </c>
      <c r="G36" s="20">
        <v>1.66E-2</v>
      </c>
      <c r="H36" s="21"/>
      <c r="I36" s="22"/>
    </row>
    <row r="37" spans="1:9" ht="13" customHeight="1">
      <c r="A37" s="16" t="s">
        <v>862</v>
      </c>
      <c r="B37" s="17" t="s">
        <v>863</v>
      </c>
      <c r="C37" s="13" t="s">
        <v>864</v>
      </c>
      <c r="D37" s="13" t="s">
        <v>865</v>
      </c>
      <c r="E37" s="18">
        <v>3754</v>
      </c>
      <c r="F37" s="19">
        <v>50.694000000000003</v>
      </c>
      <c r="G37" s="20">
        <v>1.6299999999999999E-2</v>
      </c>
      <c r="H37" s="21"/>
      <c r="I37" s="22"/>
    </row>
    <row r="38" spans="1:9" ht="13" customHeight="1">
      <c r="A38" s="16" t="s">
        <v>228</v>
      </c>
      <c r="B38" s="17" t="s">
        <v>229</v>
      </c>
      <c r="C38" s="13" t="s">
        <v>230</v>
      </c>
      <c r="D38" s="13" t="s">
        <v>211</v>
      </c>
      <c r="E38" s="18">
        <v>8158</v>
      </c>
      <c r="F38" s="19">
        <v>50.5837</v>
      </c>
      <c r="G38" s="20">
        <v>1.6199999999999999E-2</v>
      </c>
      <c r="H38" s="21"/>
      <c r="I38" s="22"/>
    </row>
    <row r="39" spans="1:9" ht="13" customHeight="1">
      <c r="A39" s="16" t="s">
        <v>407</v>
      </c>
      <c r="B39" s="17" t="s">
        <v>408</v>
      </c>
      <c r="C39" s="13" t="s">
        <v>409</v>
      </c>
      <c r="D39" s="13" t="s">
        <v>78</v>
      </c>
      <c r="E39" s="18">
        <v>4710</v>
      </c>
      <c r="F39" s="19">
        <v>49.930700000000002</v>
      </c>
      <c r="G39" s="20">
        <v>1.6E-2</v>
      </c>
      <c r="H39" s="21"/>
      <c r="I39" s="22"/>
    </row>
    <row r="40" spans="1:9" ht="13" customHeight="1">
      <c r="A40" s="16" t="s">
        <v>1346</v>
      </c>
      <c r="B40" s="17" t="s">
        <v>1347</v>
      </c>
      <c r="C40" s="13" t="s">
        <v>1348</v>
      </c>
      <c r="D40" s="13" t="s">
        <v>125</v>
      </c>
      <c r="E40" s="18">
        <v>667</v>
      </c>
      <c r="F40" s="19">
        <v>46.896799999999999</v>
      </c>
      <c r="G40" s="20">
        <v>1.5100000000000001E-2</v>
      </c>
      <c r="H40" s="21"/>
      <c r="I40" s="22"/>
    </row>
    <row r="41" spans="1:9" ht="13" customHeight="1">
      <c r="A41" s="16" t="s">
        <v>97</v>
      </c>
      <c r="B41" s="17" t="s">
        <v>98</v>
      </c>
      <c r="C41" s="13" t="s">
        <v>99</v>
      </c>
      <c r="D41" s="13" t="s">
        <v>63</v>
      </c>
      <c r="E41" s="18">
        <v>43801</v>
      </c>
      <c r="F41" s="19">
        <v>46.731299999999997</v>
      </c>
      <c r="G41" s="20">
        <v>1.4999999999999999E-2</v>
      </c>
      <c r="H41" s="21"/>
      <c r="I41" s="22"/>
    </row>
    <row r="42" spans="1:9" ht="13" customHeight="1">
      <c r="A42" s="16" t="s">
        <v>1882</v>
      </c>
      <c r="B42" s="17" t="s">
        <v>1883</v>
      </c>
      <c r="C42" s="13" t="s">
        <v>1884</v>
      </c>
      <c r="D42" s="13" t="s">
        <v>286</v>
      </c>
      <c r="E42" s="18">
        <v>110</v>
      </c>
      <c r="F42" s="19">
        <v>43.89</v>
      </c>
      <c r="G42" s="20">
        <v>1.41E-2</v>
      </c>
      <c r="H42" s="21"/>
      <c r="I42" s="22"/>
    </row>
    <row r="43" spans="1:9" ht="13" customHeight="1">
      <c r="A43" s="16" t="s">
        <v>1885</v>
      </c>
      <c r="B43" s="17" t="s">
        <v>1886</v>
      </c>
      <c r="C43" s="13" t="s">
        <v>1887</v>
      </c>
      <c r="D43" s="13" t="s">
        <v>272</v>
      </c>
      <c r="E43" s="18">
        <v>170</v>
      </c>
      <c r="F43" s="19">
        <v>42.924999999999997</v>
      </c>
      <c r="G43" s="20">
        <v>1.38E-2</v>
      </c>
      <c r="H43" s="21"/>
      <c r="I43" s="22"/>
    </row>
    <row r="44" spans="1:9" ht="13" customHeight="1">
      <c r="A44" s="16" t="s">
        <v>414</v>
      </c>
      <c r="B44" s="17" t="s">
        <v>415</v>
      </c>
      <c r="C44" s="13" t="s">
        <v>416</v>
      </c>
      <c r="D44" s="13" t="s">
        <v>63</v>
      </c>
      <c r="E44" s="18">
        <v>24572</v>
      </c>
      <c r="F44" s="19">
        <v>42.369500000000002</v>
      </c>
      <c r="G44" s="20">
        <v>1.3599999999999999E-2</v>
      </c>
      <c r="H44" s="21"/>
      <c r="I44" s="22"/>
    </row>
    <row r="45" spans="1:9" ht="13" customHeight="1">
      <c r="A45" s="16" t="s">
        <v>1888</v>
      </c>
      <c r="B45" s="17" t="s">
        <v>1889</v>
      </c>
      <c r="C45" s="13" t="s">
        <v>1890</v>
      </c>
      <c r="D45" s="13" t="s">
        <v>435</v>
      </c>
      <c r="E45" s="18">
        <v>1181</v>
      </c>
      <c r="F45" s="19">
        <v>41.783799999999999</v>
      </c>
      <c r="G45" s="20">
        <v>1.34E-2</v>
      </c>
      <c r="H45" s="21"/>
      <c r="I45" s="22"/>
    </row>
    <row r="46" spans="1:9" ht="13" customHeight="1">
      <c r="A46" s="16" t="s">
        <v>1891</v>
      </c>
      <c r="B46" s="17" t="s">
        <v>1892</v>
      </c>
      <c r="C46" s="13" t="s">
        <v>1893</v>
      </c>
      <c r="D46" s="13" t="s">
        <v>125</v>
      </c>
      <c r="E46" s="18">
        <v>1124</v>
      </c>
      <c r="F46" s="19">
        <v>41.400300000000001</v>
      </c>
      <c r="G46" s="20">
        <v>1.3299999999999999E-2</v>
      </c>
      <c r="H46" s="21"/>
      <c r="I46" s="22"/>
    </row>
    <row r="47" spans="1:9" ht="13" customHeight="1">
      <c r="A47" s="16" t="s">
        <v>1894</v>
      </c>
      <c r="B47" s="17" t="s">
        <v>1895</v>
      </c>
      <c r="C47" s="13" t="s">
        <v>1896</v>
      </c>
      <c r="D47" s="13" t="s">
        <v>74</v>
      </c>
      <c r="E47" s="18">
        <v>1363</v>
      </c>
      <c r="F47" s="19">
        <v>40.853200000000001</v>
      </c>
      <c r="G47" s="20">
        <v>1.3100000000000001E-2</v>
      </c>
      <c r="H47" s="21"/>
      <c r="I47" s="22"/>
    </row>
    <row r="48" spans="1:9" ht="13" customHeight="1">
      <c r="A48" s="16" t="s">
        <v>1897</v>
      </c>
      <c r="B48" s="17" t="s">
        <v>1898</v>
      </c>
      <c r="C48" s="13" t="s">
        <v>1899</v>
      </c>
      <c r="D48" s="13" t="s">
        <v>125</v>
      </c>
      <c r="E48" s="18">
        <v>1124</v>
      </c>
      <c r="F48" s="19">
        <v>40.462899999999998</v>
      </c>
      <c r="G48" s="20">
        <v>1.2999999999999999E-2</v>
      </c>
      <c r="H48" s="21"/>
      <c r="I48" s="22"/>
    </row>
    <row r="49" spans="1:9" ht="13" customHeight="1">
      <c r="A49" s="16" t="s">
        <v>436</v>
      </c>
      <c r="B49" s="17" t="s">
        <v>437</v>
      </c>
      <c r="C49" s="13" t="s">
        <v>438</v>
      </c>
      <c r="D49" s="13" t="s">
        <v>156</v>
      </c>
      <c r="E49" s="18">
        <v>3182</v>
      </c>
      <c r="F49" s="19">
        <v>35.402900000000002</v>
      </c>
      <c r="G49" s="20">
        <v>1.14E-2</v>
      </c>
      <c r="H49" s="21"/>
      <c r="I49" s="22"/>
    </row>
    <row r="50" spans="1:9" ht="13" customHeight="1">
      <c r="A50" s="16" t="s">
        <v>287</v>
      </c>
      <c r="B50" s="17" t="s">
        <v>288</v>
      </c>
      <c r="C50" s="13" t="s">
        <v>289</v>
      </c>
      <c r="D50" s="13" t="s">
        <v>82</v>
      </c>
      <c r="E50" s="18">
        <v>1813</v>
      </c>
      <c r="F50" s="19">
        <v>34.546700000000001</v>
      </c>
      <c r="G50" s="20">
        <v>1.11E-2</v>
      </c>
      <c r="H50" s="21"/>
      <c r="I50" s="22"/>
    </row>
    <row r="51" spans="1:9" ht="13" customHeight="1">
      <c r="A51" s="16" t="s">
        <v>1900</v>
      </c>
      <c r="B51" s="17" t="s">
        <v>1901</v>
      </c>
      <c r="C51" s="13" t="s">
        <v>1902</v>
      </c>
      <c r="D51" s="13" t="s">
        <v>211</v>
      </c>
      <c r="E51" s="18">
        <v>3527</v>
      </c>
      <c r="F51" s="19">
        <v>33.691699999999997</v>
      </c>
      <c r="G51" s="20">
        <v>1.0800000000000001E-2</v>
      </c>
      <c r="H51" s="21"/>
      <c r="I51" s="22"/>
    </row>
    <row r="52" spans="1:9" ht="13" customHeight="1">
      <c r="A52" s="16" t="s">
        <v>269</v>
      </c>
      <c r="B52" s="17" t="s">
        <v>270</v>
      </c>
      <c r="C52" s="13" t="s">
        <v>271</v>
      </c>
      <c r="D52" s="13" t="s">
        <v>272</v>
      </c>
      <c r="E52" s="18">
        <v>7928</v>
      </c>
      <c r="F52" s="19">
        <v>33.444299999999998</v>
      </c>
      <c r="G52" s="20">
        <v>1.0699999999999999E-2</v>
      </c>
      <c r="H52" s="21"/>
      <c r="I52" s="22"/>
    </row>
    <row r="53" spans="1:9" ht="13" customHeight="1">
      <c r="A53" s="16" t="s">
        <v>103</v>
      </c>
      <c r="B53" s="17" t="s">
        <v>104</v>
      </c>
      <c r="C53" s="13" t="s">
        <v>105</v>
      </c>
      <c r="D53" s="13" t="s">
        <v>106</v>
      </c>
      <c r="E53" s="18">
        <v>6115</v>
      </c>
      <c r="F53" s="19">
        <v>32.6021</v>
      </c>
      <c r="G53" s="20">
        <v>1.0500000000000001E-2</v>
      </c>
      <c r="H53" s="21"/>
      <c r="I53" s="22"/>
    </row>
    <row r="54" spans="1:9" ht="13" customHeight="1">
      <c r="A54" s="16" t="s">
        <v>1903</v>
      </c>
      <c r="B54" s="17" t="s">
        <v>1904</v>
      </c>
      <c r="C54" s="13" t="s">
        <v>1905</v>
      </c>
      <c r="D54" s="13" t="s">
        <v>1071</v>
      </c>
      <c r="E54" s="18">
        <v>966</v>
      </c>
      <c r="F54" s="19">
        <v>24.1172</v>
      </c>
      <c r="G54" s="20">
        <v>7.7000000000000002E-3</v>
      </c>
      <c r="H54" s="21"/>
      <c r="I54" s="22"/>
    </row>
    <row r="55" spans="1:9" ht="13" customHeight="1">
      <c r="A55" s="16" t="s">
        <v>1906</v>
      </c>
      <c r="B55" s="17" t="s">
        <v>1907</v>
      </c>
      <c r="C55" s="13" t="s">
        <v>1908</v>
      </c>
      <c r="D55" s="13" t="s">
        <v>74</v>
      </c>
      <c r="E55" s="18">
        <v>6401</v>
      </c>
      <c r="F55" s="19">
        <v>23.421299999999999</v>
      </c>
      <c r="G55" s="20">
        <v>7.4999999999999997E-3</v>
      </c>
      <c r="H55" s="21"/>
      <c r="I55" s="22"/>
    </row>
    <row r="56" spans="1:9" ht="13" customHeight="1">
      <c r="A56" s="16" t="s">
        <v>1909</v>
      </c>
      <c r="B56" s="17" t="s">
        <v>1910</v>
      </c>
      <c r="C56" s="13" t="s">
        <v>1911</v>
      </c>
      <c r="D56" s="13" t="s">
        <v>74</v>
      </c>
      <c r="E56" s="18">
        <v>25579</v>
      </c>
      <c r="F56" s="19">
        <v>23.156700000000001</v>
      </c>
      <c r="G56" s="20">
        <v>7.4000000000000003E-3</v>
      </c>
      <c r="H56" s="21"/>
      <c r="I56" s="22"/>
    </row>
    <row r="57" spans="1:9" ht="13" customHeight="1">
      <c r="A57" s="4"/>
      <c r="B57" s="12" t="s">
        <v>477</v>
      </c>
      <c r="C57" s="13"/>
      <c r="D57" s="13"/>
      <c r="E57" s="13"/>
      <c r="F57" s="23">
        <v>3108.6682000000001</v>
      </c>
      <c r="G57" s="24">
        <f>ROUND(SUM(G1:G56),4)</f>
        <v>0.998</v>
      </c>
      <c r="H57" s="25"/>
      <c r="I57" s="26"/>
    </row>
    <row r="58" spans="1:9" ht="13" customHeight="1">
      <c r="A58" s="4"/>
      <c r="B58" s="27" t="s">
        <v>478</v>
      </c>
      <c r="C58" s="1"/>
      <c r="D58" s="1"/>
      <c r="E58" s="1"/>
      <c r="F58" s="25" t="s">
        <v>479</v>
      </c>
      <c r="G58" s="25" t="s">
        <v>479</v>
      </c>
      <c r="H58" s="25"/>
      <c r="I58" s="26"/>
    </row>
    <row r="59" spans="1:9" ht="13" customHeight="1">
      <c r="A59" s="4"/>
      <c r="B59" s="27" t="s">
        <v>477</v>
      </c>
      <c r="C59" s="1"/>
      <c r="D59" s="1"/>
      <c r="E59" s="1"/>
      <c r="F59" s="25" t="s">
        <v>479</v>
      </c>
      <c r="G59" s="25" t="s">
        <v>479</v>
      </c>
      <c r="H59" s="25"/>
      <c r="I59" s="26"/>
    </row>
    <row r="60" spans="1:9" ht="13" customHeight="1">
      <c r="A60" s="4"/>
      <c r="B60" s="27" t="s">
        <v>480</v>
      </c>
      <c r="C60" s="28"/>
      <c r="D60" s="1"/>
      <c r="E60" s="28"/>
      <c r="F60" s="23">
        <v>3108.6682000000001</v>
      </c>
      <c r="G60" s="24">
        <f>ROUND(SUM(G57),4)</f>
        <v>0.998</v>
      </c>
      <c r="H60" s="25"/>
      <c r="I60" s="26"/>
    </row>
    <row r="61" spans="1:9" ht="13" customHeight="1">
      <c r="A61" s="4"/>
      <c r="B61" s="27" t="s">
        <v>838</v>
      </c>
      <c r="C61" s="13"/>
      <c r="D61" s="1"/>
      <c r="E61" s="13"/>
      <c r="F61" s="30">
        <v>5.4518000000000004</v>
      </c>
      <c r="G61" s="39">
        <v>2E-3</v>
      </c>
      <c r="H61" s="25"/>
      <c r="I61" s="26"/>
    </row>
    <row r="62" spans="1:9" ht="13" customHeight="1">
      <c r="A62" s="4"/>
      <c r="B62" s="31" t="s">
        <v>839</v>
      </c>
      <c r="C62" s="32"/>
      <c r="D62" s="32"/>
      <c r="E62" s="32"/>
      <c r="F62" s="33">
        <v>3114.12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842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42" t="s">
        <v>2098</v>
      </c>
      <c r="C65" s="142"/>
      <c r="D65" s="142"/>
      <c r="E65" s="142"/>
      <c r="F65" s="142"/>
      <c r="G65" s="142"/>
      <c r="H65" s="142"/>
      <c r="I65" s="142"/>
    </row>
    <row r="66" spans="1:9" ht="13" customHeight="1">
      <c r="A66" s="4"/>
      <c r="B66" s="142"/>
      <c r="C66" s="142"/>
      <c r="D66" s="142"/>
      <c r="E66" s="142"/>
      <c r="F66" s="142"/>
      <c r="G66" s="142"/>
      <c r="H66" s="142"/>
      <c r="I66" s="142"/>
    </row>
    <row r="67" spans="1:9">
      <c r="A67" s="40"/>
      <c r="B67" s="41" t="s">
        <v>2038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2039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2040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2041</v>
      </c>
      <c r="C70" s="50" t="s">
        <v>2042</v>
      </c>
      <c r="D70" s="50" t="s">
        <v>2043</v>
      </c>
      <c r="E70" s="47"/>
      <c r="F70" s="47"/>
      <c r="G70" s="47"/>
      <c r="H70" s="47"/>
      <c r="I70" s="48"/>
    </row>
    <row r="71" spans="1:9">
      <c r="A71" s="40"/>
      <c r="B71" s="51" t="s">
        <v>2044</v>
      </c>
      <c r="C71" s="52">
        <v>11.304600000000001</v>
      </c>
      <c r="D71" s="52">
        <v>11.2281</v>
      </c>
      <c r="E71" s="47"/>
      <c r="F71" s="47"/>
      <c r="G71" s="47"/>
      <c r="H71" s="47"/>
      <c r="I71" s="48"/>
    </row>
    <row r="72" spans="1:9">
      <c r="A72" s="40"/>
      <c r="B72" s="51" t="s">
        <v>2045</v>
      </c>
      <c r="C72" s="52">
        <v>11.304600000000001</v>
      </c>
      <c r="D72" s="52">
        <v>11.2281</v>
      </c>
      <c r="E72" s="47"/>
      <c r="F72" s="47"/>
      <c r="G72" s="47"/>
      <c r="H72" s="47"/>
      <c r="I72" s="48"/>
    </row>
    <row r="73" spans="1:9">
      <c r="A73" s="40"/>
      <c r="B73" s="51" t="s">
        <v>2046</v>
      </c>
      <c r="C73" s="52">
        <v>11.3901</v>
      </c>
      <c r="D73" s="52">
        <v>11.306100000000001</v>
      </c>
      <c r="E73" s="47"/>
      <c r="F73" s="47"/>
      <c r="G73" s="47"/>
      <c r="H73" s="47"/>
      <c r="I73" s="48"/>
    </row>
    <row r="74" spans="1:9">
      <c r="A74" s="40"/>
      <c r="B74" s="51" t="s">
        <v>2047</v>
      </c>
      <c r="C74" s="52">
        <v>11.3901</v>
      </c>
      <c r="D74" s="52">
        <v>11.306100000000001</v>
      </c>
      <c r="E74" s="47"/>
      <c r="F74" s="47"/>
      <c r="G74" s="47"/>
      <c r="H74" s="47"/>
      <c r="I74" s="48"/>
    </row>
    <row r="75" spans="1:9">
      <c r="A75" s="40"/>
      <c r="B75" s="45" t="s">
        <v>2048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2057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45" t="s">
        <v>2103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45" t="s">
        <v>2060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2061</v>
      </c>
      <c r="C79" s="46"/>
      <c r="D79" s="46"/>
      <c r="E79" s="47"/>
      <c r="F79" s="47"/>
      <c r="G79" s="47"/>
      <c r="H79" s="47"/>
      <c r="I79" s="48"/>
    </row>
    <row r="80" spans="1:9">
      <c r="A80" s="40"/>
      <c r="B80" s="45" t="s">
        <v>2119</v>
      </c>
      <c r="C80" s="46"/>
      <c r="D80" s="46"/>
      <c r="E80" s="47"/>
      <c r="F80" s="47"/>
      <c r="G80" s="47"/>
      <c r="H80" s="47"/>
      <c r="I80" s="48"/>
    </row>
    <row r="81" spans="1:9">
      <c r="A81" s="40"/>
      <c r="B81" s="54" t="s">
        <v>2116</v>
      </c>
      <c r="C81" s="55"/>
      <c r="D81" s="55"/>
      <c r="E81" s="56"/>
      <c r="F81" s="56"/>
      <c r="G81" s="56"/>
      <c r="H81" s="56"/>
      <c r="I81" s="57"/>
    </row>
    <row r="82" spans="1:9">
      <c r="A82" s="40"/>
      <c r="B82" s="47"/>
      <c r="C82" s="47"/>
      <c r="D82" s="47"/>
      <c r="E82" s="47"/>
      <c r="F82" s="47"/>
      <c r="G82" s="47"/>
      <c r="H82" s="47"/>
      <c r="I82" s="47"/>
    </row>
    <row r="83" spans="1:9" ht="13" customHeight="1">
      <c r="A83" s="4"/>
      <c r="B83" s="142"/>
      <c r="C83" s="142"/>
      <c r="D83" s="142"/>
      <c r="E83" s="142"/>
      <c r="F83" s="142"/>
      <c r="G83" s="142"/>
      <c r="H83" s="142"/>
      <c r="I83" s="142"/>
    </row>
    <row r="84" spans="1:9" ht="13" customHeight="1">
      <c r="A84" s="4"/>
      <c r="B84" s="4"/>
      <c r="C84" s="143" t="s">
        <v>1912</v>
      </c>
      <c r="D84" s="143"/>
      <c r="E84" s="143"/>
      <c r="F84" s="143"/>
      <c r="G84" s="4"/>
      <c r="H84" s="4"/>
      <c r="I84" s="4"/>
    </row>
    <row r="85" spans="1:9" ht="13" customHeight="1">
      <c r="A85" s="4"/>
      <c r="B85" s="37" t="s">
        <v>844</v>
      </c>
      <c r="C85" s="143" t="s">
        <v>845</v>
      </c>
      <c r="D85" s="143"/>
      <c r="E85" s="143"/>
      <c r="F85" s="143"/>
      <c r="G85" s="4"/>
      <c r="H85" s="4"/>
      <c r="I85" s="4"/>
    </row>
    <row r="86" spans="1:9" ht="135" customHeight="1">
      <c r="A86" s="4"/>
      <c r="B86" s="38"/>
      <c r="C86" s="140"/>
      <c r="D86" s="140"/>
      <c r="E86" s="4"/>
      <c r="F86" s="4"/>
      <c r="G86" s="4"/>
      <c r="H86" s="4"/>
      <c r="I86" s="4"/>
    </row>
  </sheetData>
  <mergeCells count="6">
    <mergeCell ref="C86:D86"/>
    <mergeCell ref="B65:I65"/>
    <mergeCell ref="B66:I66"/>
    <mergeCell ref="B83:I83"/>
    <mergeCell ref="C84:F84"/>
    <mergeCell ref="C85:F85"/>
  </mergeCells>
  <hyperlinks>
    <hyperlink ref="A1" location="BajajFinservNiftyNext50IndexFund" display="BFNX50IX" xr:uid="{00000000-0004-0000-1400-000000000000}"/>
    <hyperlink ref="B1" location="BajajFinservNiftyNext50IndexFund" display="Bajaj Finserv Nifty Next 50 Index Fund" xr:uid="{00000000-0004-0000-1400-000001000000}"/>
  </hyperlinks>
  <pageMargins left="0" right="0" top="0" bottom="0" header="0" footer="0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I5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40</v>
      </c>
      <c r="B1" s="3" t="s">
        <v>41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52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815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1505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1524</v>
      </c>
      <c r="B7" s="17" t="s">
        <v>1525</v>
      </c>
      <c r="C7" s="13" t="s">
        <v>1526</v>
      </c>
      <c r="D7" s="13" t="s">
        <v>915</v>
      </c>
      <c r="E7" s="18">
        <v>3500000</v>
      </c>
      <c r="F7" s="19">
        <v>3489.1675</v>
      </c>
      <c r="G7" s="20">
        <v>5.1299999999999998E-2</v>
      </c>
      <c r="H7" s="29">
        <v>5.1499999999999997E-2</v>
      </c>
      <c r="I7" s="22"/>
    </row>
    <row r="8" spans="1:9" ht="13" customHeight="1">
      <c r="A8" s="16" t="s">
        <v>1913</v>
      </c>
      <c r="B8" s="17" t="s">
        <v>1914</v>
      </c>
      <c r="C8" s="13" t="s">
        <v>1915</v>
      </c>
      <c r="D8" s="13" t="s">
        <v>915</v>
      </c>
      <c r="E8" s="18">
        <v>1000000</v>
      </c>
      <c r="F8" s="19">
        <v>996.90499999999997</v>
      </c>
      <c r="G8" s="20">
        <v>1.47E-2</v>
      </c>
      <c r="H8" s="29">
        <v>5.1499999999999997E-2</v>
      </c>
      <c r="I8" s="22"/>
    </row>
    <row r="9" spans="1:9" ht="13" customHeight="1">
      <c r="A9" s="4"/>
      <c r="B9" s="12" t="s">
        <v>477</v>
      </c>
      <c r="C9" s="13"/>
      <c r="D9" s="13"/>
      <c r="E9" s="13"/>
      <c r="F9" s="23">
        <v>4486.0725000000002</v>
      </c>
      <c r="G9" s="24">
        <f>ROUND(SUM(G1:G8),4)</f>
        <v>6.6000000000000003E-2</v>
      </c>
      <c r="H9" s="25"/>
      <c r="I9" s="26"/>
    </row>
    <row r="10" spans="1:9" ht="13" customHeight="1">
      <c r="A10" s="4"/>
      <c r="B10" s="27" t="s">
        <v>480</v>
      </c>
      <c r="C10" s="28"/>
      <c r="D10" s="1"/>
      <c r="E10" s="28"/>
      <c r="F10" s="23">
        <v>4486.0725000000002</v>
      </c>
      <c r="G10" s="24">
        <f>ROUND(SUM(G9),4)</f>
        <v>6.6000000000000003E-2</v>
      </c>
      <c r="H10" s="25"/>
      <c r="I10" s="26"/>
    </row>
    <row r="11" spans="1:9" ht="13" customHeight="1">
      <c r="A11" s="4"/>
      <c r="B11" s="12" t="s">
        <v>835</v>
      </c>
      <c r="C11" s="13"/>
      <c r="D11" s="13"/>
      <c r="E11" s="13"/>
      <c r="F11" s="13"/>
      <c r="G11" s="13"/>
      <c r="H11" s="14"/>
      <c r="I11" s="15"/>
    </row>
    <row r="12" spans="1:9" ht="13" customHeight="1">
      <c r="A12" s="16" t="s">
        <v>836</v>
      </c>
      <c r="B12" s="17" t="s">
        <v>837</v>
      </c>
      <c r="C12" s="13"/>
      <c r="D12" s="13"/>
      <c r="E12" s="18"/>
      <c r="F12" s="19">
        <v>63434.099199999997</v>
      </c>
      <c r="G12" s="20">
        <v>0.93230000000000002</v>
      </c>
      <c r="H12" s="29">
        <v>5.499502085257605E-2</v>
      </c>
      <c r="I12" s="22"/>
    </row>
    <row r="13" spans="1:9" ht="13" customHeight="1">
      <c r="A13" s="4"/>
      <c r="B13" s="12" t="s">
        <v>477</v>
      </c>
      <c r="C13" s="13"/>
      <c r="D13" s="13"/>
      <c r="E13" s="13"/>
      <c r="F13" s="23">
        <v>63434.099199999997</v>
      </c>
      <c r="G13" s="24">
        <f>ROUND(SUM(G11:G12),4)</f>
        <v>0.93230000000000002</v>
      </c>
      <c r="H13" s="25"/>
      <c r="I13" s="26"/>
    </row>
    <row r="14" spans="1:9" ht="13" customHeight="1">
      <c r="A14" s="4"/>
      <c r="B14" s="27" t="s">
        <v>480</v>
      </c>
      <c r="C14" s="28"/>
      <c r="D14" s="1"/>
      <c r="E14" s="28"/>
      <c r="F14" s="23">
        <v>63434.099199999997</v>
      </c>
      <c r="G14" s="24">
        <f>ROUND(SUM(G13),4)</f>
        <v>0.93230000000000002</v>
      </c>
      <c r="H14" s="25"/>
      <c r="I14" s="26"/>
    </row>
    <row r="15" spans="1:9" ht="13" customHeight="1">
      <c r="A15" s="4"/>
      <c r="B15" s="27" t="s">
        <v>838</v>
      </c>
      <c r="C15" s="13"/>
      <c r="D15" s="1"/>
      <c r="E15" s="13"/>
      <c r="F15" s="30">
        <v>121.7683</v>
      </c>
      <c r="G15" s="39">
        <v>1.6999999999999999E-3</v>
      </c>
      <c r="H15" s="25"/>
      <c r="I15" s="26"/>
    </row>
    <row r="16" spans="1:9" ht="13" customHeight="1">
      <c r="A16" s="4"/>
      <c r="B16" s="31" t="s">
        <v>839</v>
      </c>
      <c r="C16" s="32"/>
      <c r="D16" s="32"/>
      <c r="E16" s="32"/>
      <c r="F16" s="33">
        <v>68041.94</v>
      </c>
      <c r="G16" s="34">
        <f>ROUND(SUM(G10,G14,G15),4)</f>
        <v>1</v>
      </c>
      <c r="H16" s="35"/>
      <c r="I16" s="36"/>
    </row>
    <row r="17" spans="1:9" ht="13" customHeight="1">
      <c r="A17" s="4"/>
      <c r="B17" s="6"/>
      <c r="C17" s="4"/>
      <c r="D17" s="4"/>
      <c r="E17" s="4"/>
      <c r="F17" s="4"/>
      <c r="G17" s="4"/>
      <c r="H17" s="4"/>
      <c r="I17" s="4"/>
    </row>
    <row r="18" spans="1:9" ht="13" customHeight="1">
      <c r="A18" s="4"/>
      <c r="B18" s="3" t="s">
        <v>842</v>
      </c>
      <c r="C18" s="4"/>
      <c r="D18" s="4"/>
      <c r="E18" s="4"/>
      <c r="F18" s="4"/>
      <c r="G18" s="4"/>
      <c r="H18" s="4"/>
      <c r="I18" s="4"/>
    </row>
    <row r="19" spans="1:9" ht="26.15" customHeight="1">
      <c r="A19" s="4"/>
      <c r="B19" s="142" t="s">
        <v>2098</v>
      </c>
      <c r="C19" s="142"/>
      <c r="D19" s="142"/>
      <c r="E19" s="142"/>
      <c r="F19" s="142"/>
      <c r="G19" s="142"/>
      <c r="H19" s="142"/>
      <c r="I19" s="142"/>
    </row>
    <row r="20" spans="1:9" ht="13" customHeight="1">
      <c r="A20" s="4"/>
      <c r="B20" s="142"/>
      <c r="C20" s="142"/>
      <c r="D20" s="142"/>
      <c r="E20" s="142"/>
      <c r="F20" s="142"/>
      <c r="G20" s="142"/>
      <c r="H20" s="142"/>
      <c r="I20" s="142"/>
    </row>
    <row r="21" spans="1:9">
      <c r="A21" s="40"/>
      <c r="B21" s="41" t="s">
        <v>2038</v>
      </c>
      <c r="C21" s="42"/>
      <c r="D21" s="42"/>
      <c r="E21" s="43"/>
      <c r="F21" s="43"/>
      <c r="G21" s="76"/>
      <c r="H21" s="76"/>
      <c r="I21" s="77"/>
    </row>
    <row r="22" spans="1:9">
      <c r="A22" s="40"/>
      <c r="B22" s="45" t="s">
        <v>2039</v>
      </c>
      <c r="C22" s="46"/>
      <c r="D22" s="46"/>
      <c r="E22" s="47"/>
      <c r="F22" s="47"/>
      <c r="G22" s="78"/>
      <c r="H22" s="78"/>
      <c r="I22" s="79"/>
    </row>
    <row r="23" spans="1:9">
      <c r="A23" s="40"/>
      <c r="B23" s="45" t="s">
        <v>2040</v>
      </c>
      <c r="C23" s="46"/>
      <c r="D23" s="46"/>
      <c r="E23" s="47"/>
      <c r="F23" s="47"/>
      <c r="G23" s="78"/>
      <c r="H23" s="78"/>
      <c r="I23" s="79"/>
    </row>
    <row r="24" spans="1:9">
      <c r="A24" s="40"/>
      <c r="B24" s="49" t="s">
        <v>2041</v>
      </c>
      <c r="C24" s="50" t="s">
        <v>2042</v>
      </c>
      <c r="D24" s="50" t="s">
        <v>2078</v>
      </c>
      <c r="E24" s="47"/>
      <c r="F24" s="47"/>
      <c r="G24" s="78"/>
      <c r="H24" s="78"/>
      <c r="I24" s="79"/>
    </row>
    <row r="25" spans="1:9">
      <c r="A25" s="40"/>
      <c r="B25" s="51" t="s">
        <v>2066</v>
      </c>
      <c r="C25" s="52">
        <v>1033.0396000000001</v>
      </c>
      <c r="D25" s="66">
        <v>1033.7463</v>
      </c>
      <c r="E25" s="47"/>
      <c r="F25" s="47"/>
      <c r="G25" s="78"/>
      <c r="H25" s="78"/>
      <c r="I25" s="79"/>
    </row>
    <row r="26" spans="1:9">
      <c r="A26" s="40"/>
      <c r="B26" s="51" t="s">
        <v>2053</v>
      </c>
      <c r="C26" s="52">
        <v>1035.1139000000001</v>
      </c>
      <c r="D26" s="66">
        <v>1035.2463</v>
      </c>
      <c r="E26" s="47"/>
      <c r="F26" s="47"/>
      <c r="G26" s="78"/>
      <c r="H26" s="78"/>
      <c r="I26" s="79"/>
    </row>
    <row r="27" spans="1:9">
      <c r="A27" s="40"/>
      <c r="B27" s="51" t="s">
        <v>2045</v>
      </c>
      <c r="C27" s="52">
        <v>1195.1559</v>
      </c>
      <c r="D27" s="66">
        <v>1190.1181999999999</v>
      </c>
      <c r="E27" s="47"/>
      <c r="F27" s="47"/>
      <c r="G27" s="78"/>
      <c r="H27" s="78"/>
      <c r="I27" s="79"/>
    </row>
    <row r="28" spans="1:9">
      <c r="A28" s="40"/>
      <c r="B28" s="51" t="s">
        <v>2067</v>
      </c>
      <c r="C28" s="52">
        <v>1033.0527</v>
      </c>
      <c r="D28" s="66">
        <v>1034.8136999999999</v>
      </c>
      <c r="E28" s="47"/>
      <c r="F28" s="47"/>
      <c r="G28" s="78"/>
      <c r="H28" s="78"/>
      <c r="I28" s="79"/>
    </row>
    <row r="29" spans="1:9">
      <c r="A29" s="40"/>
      <c r="B29" s="51" t="s">
        <v>2068</v>
      </c>
      <c r="C29" s="52">
        <v>1032.8859</v>
      </c>
      <c r="D29" s="66">
        <v>1032.8859</v>
      </c>
      <c r="E29" s="47"/>
      <c r="F29" s="47"/>
      <c r="G29" s="78"/>
      <c r="H29" s="78"/>
      <c r="I29" s="79"/>
    </row>
    <row r="30" spans="1:9">
      <c r="A30" s="40"/>
      <c r="B30" s="51" t="s">
        <v>2069</v>
      </c>
      <c r="C30" s="52">
        <v>1033.2961</v>
      </c>
      <c r="D30" s="66">
        <v>1034.0445</v>
      </c>
      <c r="E30" s="47"/>
      <c r="F30" s="47"/>
      <c r="G30" s="78"/>
      <c r="H30" s="78"/>
      <c r="I30" s="79"/>
    </row>
    <row r="31" spans="1:9">
      <c r="A31" s="40"/>
      <c r="B31" s="51" t="s">
        <v>2054</v>
      </c>
      <c r="C31" s="52">
        <v>1035.3878</v>
      </c>
      <c r="D31" s="66">
        <v>1035.5062</v>
      </c>
      <c r="E31" s="47"/>
      <c r="F31" s="47"/>
      <c r="G31" s="78"/>
      <c r="H31" s="78"/>
      <c r="I31" s="79"/>
    </row>
    <row r="32" spans="1:9">
      <c r="A32" s="40"/>
      <c r="B32" s="51" t="s">
        <v>2047</v>
      </c>
      <c r="C32" s="52">
        <v>1196.9427000000001</v>
      </c>
      <c r="D32" s="66">
        <v>1191.8486</v>
      </c>
      <c r="E32" s="47"/>
      <c r="F32" s="47"/>
      <c r="G32" s="78"/>
      <c r="H32" s="78"/>
      <c r="I32" s="79"/>
    </row>
    <row r="33" spans="1:9">
      <c r="A33" s="40"/>
      <c r="B33" s="51" t="s">
        <v>2070</v>
      </c>
      <c r="C33" s="52">
        <v>1033.2999</v>
      </c>
      <c r="D33" s="66">
        <v>1035.0675000000001</v>
      </c>
      <c r="E33" s="47"/>
      <c r="F33" s="47"/>
      <c r="G33" s="78"/>
      <c r="H33" s="78"/>
      <c r="I33" s="79"/>
    </row>
    <row r="34" spans="1:9">
      <c r="A34" s="40"/>
      <c r="B34" s="51" t="s">
        <v>2071</v>
      </c>
      <c r="C34" s="52">
        <v>1033.1412</v>
      </c>
      <c r="D34" s="66">
        <v>1033.1412</v>
      </c>
      <c r="E34" s="47"/>
      <c r="F34" s="47"/>
      <c r="G34" s="78"/>
      <c r="H34" s="78"/>
      <c r="I34" s="79"/>
    </row>
    <row r="35" spans="1:9">
      <c r="A35" s="40"/>
      <c r="B35" s="51" t="s">
        <v>2075</v>
      </c>
      <c r="C35" s="52">
        <v>1063.6206999999999</v>
      </c>
      <c r="D35" s="66">
        <v>1058.9655</v>
      </c>
      <c r="E35" s="47"/>
      <c r="F35" s="47"/>
      <c r="G35" s="78"/>
      <c r="H35" s="78"/>
      <c r="I35" s="79"/>
    </row>
    <row r="36" spans="1:9">
      <c r="A36" s="40"/>
      <c r="B36" s="51" t="s">
        <v>2076</v>
      </c>
      <c r="C36" s="52">
        <v>1069.7397000000001</v>
      </c>
      <c r="D36" s="66">
        <v>1065.2375999999999</v>
      </c>
      <c r="E36" s="47"/>
      <c r="F36" s="47"/>
      <c r="G36" s="78"/>
      <c r="H36" s="78"/>
      <c r="I36" s="79"/>
    </row>
    <row r="37" spans="1:9">
      <c r="A37" s="40"/>
      <c r="B37" s="45"/>
      <c r="C37" s="67"/>
      <c r="D37" s="67"/>
      <c r="E37" s="47"/>
      <c r="F37" s="47"/>
      <c r="G37" s="78"/>
      <c r="H37" s="78"/>
      <c r="I37" s="79"/>
    </row>
    <row r="38" spans="1:9">
      <c r="A38" s="40"/>
      <c r="B38" s="45" t="s">
        <v>2048</v>
      </c>
      <c r="C38" s="46"/>
      <c r="D38" s="46"/>
      <c r="E38" s="47"/>
      <c r="F38" s="47"/>
      <c r="G38" s="78"/>
      <c r="H38" s="78"/>
      <c r="I38" s="79"/>
    </row>
    <row r="39" spans="1:9">
      <c r="A39" s="40"/>
      <c r="B39" s="86" t="s">
        <v>2041</v>
      </c>
      <c r="C39" s="87" t="s">
        <v>2056</v>
      </c>
      <c r="D39" s="46"/>
      <c r="E39" s="47"/>
      <c r="F39" s="47"/>
      <c r="G39" s="78"/>
      <c r="H39" s="78"/>
      <c r="I39" s="79"/>
    </row>
    <row r="40" spans="1:9">
      <c r="A40" s="40"/>
      <c r="B40" s="88" t="s">
        <v>2067</v>
      </c>
      <c r="C40" s="89">
        <v>6.2396999999999991</v>
      </c>
      <c r="D40" s="46"/>
      <c r="E40" s="92"/>
      <c r="H40" s="78"/>
      <c r="I40" s="79"/>
    </row>
    <row r="41" spans="1:9">
      <c r="A41" s="40"/>
      <c r="B41" s="88" t="s">
        <v>2053</v>
      </c>
      <c r="C41" s="89">
        <v>4.5279999999999996</v>
      </c>
      <c r="D41" s="46"/>
      <c r="E41" s="92"/>
      <c r="H41" s="78"/>
      <c r="I41" s="79"/>
    </row>
    <row r="42" spans="1:9">
      <c r="A42" s="40"/>
      <c r="B42" s="88" t="s">
        <v>2066</v>
      </c>
      <c r="C42" s="89">
        <v>4.9767999999999999</v>
      </c>
      <c r="D42" s="46"/>
      <c r="E42" s="92"/>
      <c r="H42" s="78"/>
      <c r="I42" s="79"/>
    </row>
    <row r="43" spans="1:9">
      <c r="A43" s="40"/>
      <c r="B43" s="88" t="s">
        <v>2068</v>
      </c>
      <c r="C43" s="89">
        <v>3.6900000000000004</v>
      </c>
      <c r="D43" s="46"/>
      <c r="E43" s="92"/>
      <c r="H43" s="78"/>
      <c r="I43" s="79"/>
    </row>
    <row r="44" spans="1:9">
      <c r="A44" s="40"/>
      <c r="B44" s="88" t="s">
        <v>2071</v>
      </c>
      <c r="C44" s="89">
        <v>3.5470000000000002</v>
      </c>
      <c r="D44" s="46"/>
      <c r="E44" s="92"/>
      <c r="H44" s="78"/>
      <c r="I44" s="79"/>
    </row>
    <row r="45" spans="1:9">
      <c r="A45" s="40"/>
      <c r="B45" s="88" t="s">
        <v>2070</v>
      </c>
      <c r="C45" s="89">
        <v>6.2004999999999999</v>
      </c>
      <c r="D45" s="46"/>
      <c r="E45" s="92"/>
      <c r="H45" s="78"/>
      <c r="I45" s="79"/>
    </row>
    <row r="46" spans="1:9">
      <c r="A46" s="40"/>
      <c r="B46" s="88" t="s">
        <v>2054</v>
      </c>
      <c r="C46" s="89">
        <v>4.5522999999999998</v>
      </c>
      <c r="D46" s="46"/>
      <c r="E46" s="92"/>
      <c r="H46" s="78"/>
      <c r="I46" s="79"/>
    </row>
    <row r="47" spans="1:9">
      <c r="A47" s="40"/>
      <c r="B47" s="88" t="s">
        <v>2069</v>
      </c>
      <c r="C47" s="89">
        <v>5.1480999999999995</v>
      </c>
      <c r="D47" s="46"/>
      <c r="E47" s="92"/>
      <c r="H47" s="78"/>
      <c r="I47" s="79"/>
    </row>
    <row r="48" spans="1:9">
      <c r="A48" s="40"/>
      <c r="B48" s="45" t="s">
        <v>2057</v>
      </c>
      <c r="C48" s="46"/>
      <c r="D48" s="46"/>
      <c r="E48" s="47"/>
      <c r="F48" s="47"/>
      <c r="G48" s="78"/>
      <c r="H48" s="78"/>
      <c r="I48" s="79"/>
    </row>
    <row r="49" spans="1:9">
      <c r="A49" s="40"/>
      <c r="B49" s="45" t="s">
        <v>2093</v>
      </c>
      <c r="C49" s="46"/>
      <c r="D49" s="46"/>
      <c r="E49" s="47"/>
      <c r="F49" s="47"/>
      <c r="G49" s="78"/>
      <c r="H49" s="78"/>
      <c r="I49" s="79"/>
    </row>
    <row r="50" spans="1:9">
      <c r="A50" s="40"/>
      <c r="B50" s="45" t="s">
        <v>2094</v>
      </c>
      <c r="C50" s="46"/>
      <c r="D50" s="46"/>
      <c r="E50" s="47"/>
      <c r="F50" s="47"/>
      <c r="G50" s="78"/>
      <c r="H50" s="78"/>
      <c r="I50" s="79"/>
    </row>
    <row r="51" spans="1:9">
      <c r="A51" s="40"/>
      <c r="B51" s="45" t="s">
        <v>2072</v>
      </c>
      <c r="C51" s="46"/>
      <c r="D51" s="46"/>
      <c r="E51" s="47"/>
      <c r="F51" s="47"/>
      <c r="G51" s="93"/>
      <c r="H51" s="93"/>
      <c r="I51" s="94"/>
    </row>
    <row r="52" spans="1:9">
      <c r="A52" s="40"/>
      <c r="B52" s="45" t="s">
        <v>2050</v>
      </c>
      <c r="C52" s="46"/>
      <c r="D52" s="46"/>
      <c r="E52" s="47"/>
      <c r="F52" s="47"/>
      <c r="G52" s="93"/>
      <c r="H52" s="93"/>
      <c r="I52" s="94"/>
    </row>
    <row r="53" spans="1:9">
      <c r="A53" s="40"/>
      <c r="B53" s="71" t="s">
        <v>2104</v>
      </c>
      <c r="C53" s="55"/>
      <c r="D53" s="55"/>
      <c r="E53" s="56"/>
      <c r="F53" s="56"/>
      <c r="G53" s="95"/>
      <c r="H53" s="95"/>
      <c r="I53" s="96"/>
    </row>
    <row r="54" spans="1:9">
      <c r="A54" s="40"/>
      <c r="B54" s="141"/>
      <c r="C54" s="141"/>
      <c r="D54" s="141"/>
      <c r="E54" s="141"/>
      <c r="F54" s="141"/>
      <c r="G54" s="141"/>
      <c r="H54" s="141"/>
      <c r="I54" s="141"/>
    </row>
    <row r="55" spans="1:9" ht="13" customHeight="1">
      <c r="A55" s="4"/>
      <c r="B55" s="142"/>
      <c r="C55" s="142"/>
      <c r="D55" s="142"/>
      <c r="E55" s="142"/>
      <c r="F55" s="142"/>
      <c r="G55" s="142"/>
      <c r="H55" s="142"/>
      <c r="I55" s="142"/>
    </row>
    <row r="56" spans="1:9" ht="13" customHeight="1">
      <c r="A56" s="4"/>
      <c r="B56" s="4"/>
      <c r="C56" s="143" t="s">
        <v>1916</v>
      </c>
      <c r="D56" s="143"/>
      <c r="E56" s="143"/>
      <c r="F56" s="143"/>
      <c r="G56" s="4"/>
      <c r="H56" s="4"/>
      <c r="I56" s="4"/>
    </row>
    <row r="57" spans="1:9" ht="13" customHeight="1">
      <c r="A57" s="4"/>
      <c r="B57" s="37" t="s">
        <v>844</v>
      </c>
      <c r="C57" s="143" t="s">
        <v>845</v>
      </c>
      <c r="D57" s="143"/>
      <c r="E57" s="143"/>
      <c r="F57" s="143"/>
      <c r="G57" s="4"/>
      <c r="H57" s="4"/>
      <c r="I57" s="4"/>
    </row>
    <row r="58" spans="1:9" ht="135" customHeight="1">
      <c r="A58" s="4"/>
      <c r="B58" s="38"/>
      <c r="C58" s="140"/>
      <c r="D58" s="140"/>
      <c r="E58" s="4"/>
      <c r="F58" s="4"/>
      <c r="G58" s="4"/>
      <c r="H58" s="4"/>
      <c r="I58" s="4"/>
    </row>
  </sheetData>
  <mergeCells count="7">
    <mergeCell ref="C58:D58"/>
    <mergeCell ref="B54:I54"/>
    <mergeCell ref="B19:I19"/>
    <mergeCell ref="B20:I20"/>
    <mergeCell ref="B55:I55"/>
    <mergeCell ref="C56:F56"/>
    <mergeCell ref="C57:F57"/>
  </mergeCells>
  <hyperlinks>
    <hyperlink ref="A1" location="BajajFinservOvernightFund" display="BFON" xr:uid="{00000000-0004-0000-1500-000000000000}"/>
    <hyperlink ref="B1" location="BajajFinservOvernightFund" display="Bajaj Finserv Overnight Fund" xr:uid="{00000000-0004-0000-1500-000001000000}"/>
  </hyperlinks>
  <pageMargins left="0" right="0" top="0" bottom="0" header="0" footer="0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I17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42</v>
      </c>
      <c r="B1" s="3" t="s">
        <v>43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853</v>
      </c>
      <c r="B7" s="17" t="s">
        <v>854</v>
      </c>
      <c r="C7" s="13" t="s">
        <v>855</v>
      </c>
      <c r="D7" s="13" t="s">
        <v>156</v>
      </c>
      <c r="E7" s="18">
        <v>659175</v>
      </c>
      <c r="F7" s="19">
        <v>9247.5661</v>
      </c>
      <c r="G7" s="20">
        <v>4.1799999999999997E-2</v>
      </c>
      <c r="H7" s="21"/>
      <c r="I7" s="22"/>
    </row>
    <row r="8" spans="1:9" ht="13" customHeight="1">
      <c r="A8" s="16" t="s">
        <v>1917</v>
      </c>
      <c r="B8" s="17" t="s">
        <v>1918</v>
      </c>
      <c r="C8" s="13" t="s">
        <v>1919</v>
      </c>
      <c r="D8" s="13" t="s">
        <v>344</v>
      </c>
      <c r="E8" s="18">
        <v>474927</v>
      </c>
      <c r="F8" s="19">
        <v>7227.9139999999998</v>
      </c>
      <c r="G8" s="20">
        <v>3.27E-2</v>
      </c>
      <c r="H8" s="21"/>
      <c r="I8" s="22"/>
    </row>
    <row r="9" spans="1:9" ht="13" customHeight="1">
      <c r="A9" s="16" t="s">
        <v>1178</v>
      </c>
      <c r="B9" s="17" t="s">
        <v>1179</v>
      </c>
      <c r="C9" s="13" t="s">
        <v>1180</v>
      </c>
      <c r="D9" s="13" t="s">
        <v>286</v>
      </c>
      <c r="E9" s="18">
        <v>317438</v>
      </c>
      <c r="F9" s="19">
        <v>7040.7748000000001</v>
      </c>
      <c r="G9" s="20">
        <v>3.1800000000000002E-2</v>
      </c>
      <c r="H9" s="21"/>
      <c r="I9" s="22"/>
    </row>
    <row r="10" spans="1:9" ht="13" customHeight="1">
      <c r="A10" s="16" t="s">
        <v>1242</v>
      </c>
      <c r="B10" s="17" t="s">
        <v>1243</v>
      </c>
      <c r="C10" s="13" t="s">
        <v>1244</v>
      </c>
      <c r="D10" s="13" t="s">
        <v>156</v>
      </c>
      <c r="E10" s="18">
        <v>34278</v>
      </c>
      <c r="F10" s="19">
        <v>6368.5096000000003</v>
      </c>
      <c r="G10" s="20">
        <v>2.8799999999999999E-2</v>
      </c>
      <c r="H10" s="21"/>
      <c r="I10" s="22"/>
    </row>
    <row r="11" spans="1:9" ht="13" customHeight="1">
      <c r="A11" s="16" t="s">
        <v>936</v>
      </c>
      <c r="B11" s="17" t="s">
        <v>937</v>
      </c>
      <c r="C11" s="13" t="s">
        <v>938</v>
      </c>
      <c r="D11" s="13" t="s">
        <v>323</v>
      </c>
      <c r="E11" s="18">
        <v>1906558</v>
      </c>
      <c r="F11" s="19">
        <v>6304.0339999999997</v>
      </c>
      <c r="G11" s="20">
        <v>2.8500000000000001E-2</v>
      </c>
      <c r="H11" s="21"/>
      <c r="I11" s="22"/>
    </row>
    <row r="12" spans="1:9" ht="13" customHeight="1">
      <c r="A12" s="16" t="s">
        <v>856</v>
      </c>
      <c r="B12" s="17" t="s">
        <v>857</v>
      </c>
      <c r="C12" s="13" t="s">
        <v>858</v>
      </c>
      <c r="D12" s="13" t="s">
        <v>286</v>
      </c>
      <c r="E12" s="18">
        <v>144613</v>
      </c>
      <c r="F12" s="19">
        <v>6058.8509000000004</v>
      </c>
      <c r="G12" s="20">
        <v>2.7400000000000001E-2</v>
      </c>
      <c r="H12" s="21"/>
      <c r="I12" s="22"/>
    </row>
    <row r="13" spans="1:9" ht="13" customHeight="1">
      <c r="A13" s="16" t="s">
        <v>1162</v>
      </c>
      <c r="B13" s="17" t="s">
        <v>1163</v>
      </c>
      <c r="C13" s="13" t="s">
        <v>1164</v>
      </c>
      <c r="D13" s="13" t="s">
        <v>344</v>
      </c>
      <c r="E13" s="18">
        <v>163520</v>
      </c>
      <c r="F13" s="19">
        <v>5699.8166000000001</v>
      </c>
      <c r="G13" s="20">
        <v>2.58E-2</v>
      </c>
      <c r="H13" s="21"/>
      <c r="I13" s="22"/>
    </row>
    <row r="14" spans="1:9" ht="13" customHeight="1">
      <c r="A14" s="16" t="s">
        <v>249</v>
      </c>
      <c r="B14" s="17" t="s">
        <v>250</v>
      </c>
      <c r="C14" s="13" t="s">
        <v>251</v>
      </c>
      <c r="D14" s="13" t="s">
        <v>63</v>
      </c>
      <c r="E14" s="18">
        <v>1645646</v>
      </c>
      <c r="F14" s="19">
        <v>5431.4546</v>
      </c>
      <c r="G14" s="20">
        <v>2.46E-2</v>
      </c>
      <c r="H14" s="21"/>
      <c r="I14" s="22"/>
    </row>
    <row r="15" spans="1:9" ht="13" customHeight="1">
      <c r="A15" s="16" t="s">
        <v>1056</v>
      </c>
      <c r="B15" s="17" t="s">
        <v>1057</v>
      </c>
      <c r="C15" s="13" t="s">
        <v>1058</v>
      </c>
      <c r="D15" s="13" t="s">
        <v>460</v>
      </c>
      <c r="E15" s="18">
        <v>893844</v>
      </c>
      <c r="F15" s="19">
        <v>5143.1783999999998</v>
      </c>
      <c r="G15" s="20">
        <v>2.3300000000000001E-2</v>
      </c>
      <c r="H15" s="21"/>
      <c r="I15" s="22"/>
    </row>
    <row r="16" spans="1:9" ht="13" customHeight="1">
      <c r="A16" s="16" t="s">
        <v>1920</v>
      </c>
      <c r="B16" s="17" t="s">
        <v>1921</v>
      </c>
      <c r="C16" s="13" t="s">
        <v>1922</v>
      </c>
      <c r="D16" s="13" t="s">
        <v>125</v>
      </c>
      <c r="E16" s="18">
        <v>384224</v>
      </c>
      <c r="F16" s="19">
        <v>4757.8458000000001</v>
      </c>
      <c r="G16" s="20">
        <v>2.1499999999999998E-2</v>
      </c>
      <c r="H16" s="21"/>
      <c r="I16" s="22"/>
    </row>
    <row r="17" spans="1:9" ht="13" customHeight="1">
      <c r="A17" s="16" t="s">
        <v>1115</v>
      </c>
      <c r="B17" s="17" t="s">
        <v>1116</v>
      </c>
      <c r="C17" s="13" t="s">
        <v>1117</v>
      </c>
      <c r="D17" s="13" t="s">
        <v>1118</v>
      </c>
      <c r="E17" s="18">
        <v>399184</v>
      </c>
      <c r="F17" s="19">
        <v>4699.5932000000003</v>
      </c>
      <c r="G17" s="20">
        <v>2.1299999999999999E-2</v>
      </c>
      <c r="H17" s="21"/>
      <c r="I17" s="22"/>
    </row>
    <row r="18" spans="1:9" ht="13" customHeight="1">
      <c r="A18" s="16" t="s">
        <v>1219</v>
      </c>
      <c r="B18" s="17" t="s">
        <v>1220</v>
      </c>
      <c r="C18" s="13" t="s">
        <v>1221</v>
      </c>
      <c r="D18" s="13" t="s">
        <v>344</v>
      </c>
      <c r="E18" s="18">
        <v>91530</v>
      </c>
      <c r="F18" s="19">
        <v>4119.5821999999998</v>
      </c>
      <c r="G18" s="20">
        <v>1.8599999999999998E-2</v>
      </c>
      <c r="H18" s="21"/>
      <c r="I18" s="22"/>
    </row>
    <row r="19" spans="1:9" ht="13" customHeight="1">
      <c r="A19" s="16" t="s">
        <v>1245</v>
      </c>
      <c r="B19" s="17" t="s">
        <v>1246</v>
      </c>
      <c r="C19" s="13" t="s">
        <v>1247</v>
      </c>
      <c r="D19" s="13" t="s">
        <v>344</v>
      </c>
      <c r="E19" s="18">
        <v>769402</v>
      </c>
      <c r="F19" s="19">
        <v>3975.5001000000002</v>
      </c>
      <c r="G19" s="20">
        <v>1.7999999999999999E-2</v>
      </c>
      <c r="H19" s="21"/>
      <c r="I19" s="22"/>
    </row>
    <row r="20" spans="1:9" ht="13" customHeight="1">
      <c r="A20" s="16" t="s">
        <v>1187</v>
      </c>
      <c r="B20" s="17" t="s">
        <v>1188</v>
      </c>
      <c r="C20" s="13" t="s">
        <v>1189</v>
      </c>
      <c r="D20" s="13" t="s">
        <v>195</v>
      </c>
      <c r="E20" s="18">
        <v>2915771</v>
      </c>
      <c r="F20" s="19">
        <v>3870.6860000000001</v>
      </c>
      <c r="G20" s="20">
        <v>1.7500000000000002E-2</v>
      </c>
      <c r="H20" s="21"/>
      <c r="I20" s="22"/>
    </row>
    <row r="21" spans="1:9" ht="13" customHeight="1">
      <c r="A21" s="16" t="s">
        <v>1844</v>
      </c>
      <c r="B21" s="17" t="s">
        <v>1845</v>
      </c>
      <c r="C21" s="13" t="s">
        <v>1846</v>
      </c>
      <c r="D21" s="13" t="s">
        <v>96</v>
      </c>
      <c r="E21" s="18">
        <v>277451</v>
      </c>
      <c r="F21" s="19">
        <v>3789.1482999999998</v>
      </c>
      <c r="G21" s="20">
        <v>1.7100000000000001E-2</v>
      </c>
      <c r="H21" s="21"/>
      <c r="I21" s="22"/>
    </row>
    <row r="22" spans="1:9" ht="13" customHeight="1">
      <c r="A22" s="16" t="s">
        <v>1923</v>
      </c>
      <c r="B22" s="17" t="s">
        <v>1924</v>
      </c>
      <c r="C22" s="13" t="s">
        <v>1925</v>
      </c>
      <c r="D22" s="13" t="s">
        <v>211</v>
      </c>
      <c r="E22" s="18">
        <v>271257</v>
      </c>
      <c r="F22" s="19">
        <v>3739.2777000000001</v>
      </c>
      <c r="G22" s="20">
        <v>1.6899999999999998E-2</v>
      </c>
      <c r="H22" s="21"/>
      <c r="I22" s="22"/>
    </row>
    <row r="23" spans="1:9" ht="13" customHeight="1">
      <c r="A23" s="16" t="s">
        <v>439</v>
      </c>
      <c r="B23" s="17" t="s">
        <v>440</v>
      </c>
      <c r="C23" s="13" t="s">
        <v>441</v>
      </c>
      <c r="D23" s="13" t="s">
        <v>74</v>
      </c>
      <c r="E23" s="18">
        <v>1145195</v>
      </c>
      <c r="F23" s="19">
        <v>3712.7222000000002</v>
      </c>
      <c r="G23" s="20">
        <v>1.6799999999999999E-2</v>
      </c>
      <c r="H23" s="21"/>
      <c r="I23" s="22"/>
    </row>
    <row r="24" spans="1:9" ht="13" customHeight="1">
      <c r="A24" s="16" t="s">
        <v>960</v>
      </c>
      <c r="B24" s="17" t="s">
        <v>961</v>
      </c>
      <c r="C24" s="13" t="s">
        <v>962</v>
      </c>
      <c r="D24" s="13" t="s">
        <v>63</v>
      </c>
      <c r="E24" s="18">
        <v>5783306</v>
      </c>
      <c r="F24" s="19">
        <v>3415.0421999999999</v>
      </c>
      <c r="G24" s="20">
        <v>1.54E-2</v>
      </c>
      <c r="H24" s="21"/>
      <c r="I24" s="22"/>
    </row>
    <row r="25" spans="1:9" ht="13" customHeight="1">
      <c r="A25" s="16" t="s">
        <v>1266</v>
      </c>
      <c r="B25" s="17" t="s">
        <v>1267</v>
      </c>
      <c r="C25" s="13" t="s">
        <v>1268</v>
      </c>
      <c r="D25" s="13" t="s">
        <v>125</v>
      </c>
      <c r="E25" s="18">
        <v>245305</v>
      </c>
      <c r="F25" s="19">
        <v>3336.6386000000002</v>
      </c>
      <c r="G25" s="20">
        <v>1.5100000000000001E-2</v>
      </c>
      <c r="H25" s="21"/>
      <c r="I25" s="22"/>
    </row>
    <row r="26" spans="1:9" ht="13" customHeight="1">
      <c r="A26" s="16" t="s">
        <v>1251</v>
      </c>
      <c r="B26" s="17" t="s">
        <v>1252</v>
      </c>
      <c r="C26" s="13" t="s">
        <v>1253</v>
      </c>
      <c r="D26" s="13" t="s">
        <v>156</v>
      </c>
      <c r="E26" s="18">
        <v>1968257</v>
      </c>
      <c r="F26" s="19">
        <v>3308.4432000000002</v>
      </c>
      <c r="G26" s="20">
        <v>1.4999999999999999E-2</v>
      </c>
      <c r="H26" s="21"/>
      <c r="I26" s="22"/>
    </row>
    <row r="27" spans="1:9" ht="13" customHeight="1">
      <c r="A27" s="16" t="s">
        <v>1799</v>
      </c>
      <c r="B27" s="17" t="s">
        <v>1800</v>
      </c>
      <c r="C27" s="13" t="s">
        <v>1801</v>
      </c>
      <c r="D27" s="13" t="s">
        <v>1118</v>
      </c>
      <c r="E27" s="18">
        <v>508594</v>
      </c>
      <c r="F27" s="19">
        <v>3235.4207000000001</v>
      </c>
      <c r="G27" s="20">
        <v>1.46E-2</v>
      </c>
      <c r="H27" s="21"/>
      <c r="I27" s="22"/>
    </row>
    <row r="28" spans="1:9" ht="13" customHeight="1">
      <c r="A28" s="16" t="s">
        <v>1257</v>
      </c>
      <c r="B28" s="17" t="s">
        <v>1258</v>
      </c>
      <c r="C28" s="13" t="s">
        <v>1259</v>
      </c>
      <c r="D28" s="13" t="s">
        <v>195</v>
      </c>
      <c r="E28" s="18">
        <v>230771</v>
      </c>
      <c r="F28" s="19">
        <v>3161.7935000000002</v>
      </c>
      <c r="G28" s="20">
        <v>1.43E-2</v>
      </c>
      <c r="H28" s="21"/>
      <c r="I28" s="22"/>
    </row>
    <row r="29" spans="1:9" ht="13" customHeight="1">
      <c r="A29" s="16" t="s">
        <v>252</v>
      </c>
      <c r="B29" s="17" t="s">
        <v>253</v>
      </c>
      <c r="C29" s="13" t="s">
        <v>254</v>
      </c>
      <c r="D29" s="13" t="s">
        <v>178</v>
      </c>
      <c r="E29" s="18">
        <v>41364</v>
      </c>
      <c r="F29" s="19">
        <v>3114.7091999999998</v>
      </c>
      <c r="G29" s="20">
        <v>1.41E-2</v>
      </c>
      <c r="H29" s="21"/>
      <c r="I29" s="22"/>
    </row>
    <row r="30" spans="1:9" ht="13" customHeight="1">
      <c r="A30" s="16" t="s">
        <v>1062</v>
      </c>
      <c r="B30" s="17" t="s">
        <v>1063</v>
      </c>
      <c r="C30" s="13" t="s">
        <v>1064</v>
      </c>
      <c r="D30" s="13" t="s">
        <v>178</v>
      </c>
      <c r="E30" s="18">
        <v>194166</v>
      </c>
      <c r="F30" s="19">
        <v>3095.0059999999999</v>
      </c>
      <c r="G30" s="20">
        <v>1.4E-2</v>
      </c>
      <c r="H30" s="21"/>
      <c r="I30" s="22"/>
    </row>
    <row r="31" spans="1:9" ht="13" customHeight="1">
      <c r="A31" s="16" t="s">
        <v>1094</v>
      </c>
      <c r="B31" s="17" t="s">
        <v>1095</v>
      </c>
      <c r="C31" s="13" t="s">
        <v>1096</v>
      </c>
      <c r="D31" s="13" t="s">
        <v>178</v>
      </c>
      <c r="E31" s="18">
        <v>365166</v>
      </c>
      <c r="F31" s="19">
        <v>2967.1563000000001</v>
      </c>
      <c r="G31" s="20">
        <v>1.34E-2</v>
      </c>
      <c r="H31" s="21"/>
      <c r="I31" s="22"/>
    </row>
    <row r="32" spans="1:9" ht="13" customHeight="1">
      <c r="A32" s="16" t="s">
        <v>75</v>
      </c>
      <c r="B32" s="17" t="s">
        <v>76</v>
      </c>
      <c r="C32" s="13" t="s">
        <v>77</v>
      </c>
      <c r="D32" s="13" t="s">
        <v>78</v>
      </c>
      <c r="E32" s="18">
        <v>1702861</v>
      </c>
      <c r="F32" s="19">
        <v>2954.2935000000002</v>
      </c>
      <c r="G32" s="20">
        <v>1.34E-2</v>
      </c>
      <c r="H32" s="21"/>
      <c r="I32" s="22"/>
    </row>
    <row r="33" spans="1:9" ht="13" customHeight="1">
      <c r="A33" s="16" t="s">
        <v>1100</v>
      </c>
      <c r="B33" s="17" t="s">
        <v>1101</v>
      </c>
      <c r="C33" s="13" t="s">
        <v>1102</v>
      </c>
      <c r="D33" s="13" t="s">
        <v>286</v>
      </c>
      <c r="E33" s="18">
        <v>474651</v>
      </c>
      <c r="F33" s="19">
        <v>2942.3615</v>
      </c>
      <c r="G33" s="20">
        <v>1.3299999999999999E-2</v>
      </c>
      <c r="H33" s="21"/>
      <c r="I33" s="22"/>
    </row>
    <row r="34" spans="1:9" ht="13" customHeight="1">
      <c r="A34" s="16" t="s">
        <v>1072</v>
      </c>
      <c r="B34" s="17" t="s">
        <v>1073</v>
      </c>
      <c r="C34" s="13" t="s">
        <v>1074</v>
      </c>
      <c r="D34" s="13" t="s">
        <v>1075</v>
      </c>
      <c r="E34" s="18">
        <v>304097</v>
      </c>
      <c r="F34" s="19">
        <v>2924.3488000000002</v>
      </c>
      <c r="G34" s="20">
        <v>1.32E-2</v>
      </c>
      <c r="H34" s="21"/>
      <c r="I34" s="22"/>
    </row>
    <row r="35" spans="1:9" ht="13" customHeight="1">
      <c r="A35" s="16" t="s">
        <v>1076</v>
      </c>
      <c r="B35" s="17" t="s">
        <v>1077</v>
      </c>
      <c r="C35" s="13" t="s">
        <v>1078</v>
      </c>
      <c r="D35" s="13" t="s">
        <v>211</v>
      </c>
      <c r="E35" s="18">
        <v>193839</v>
      </c>
      <c r="F35" s="19">
        <v>2565.6529999999998</v>
      </c>
      <c r="G35" s="20">
        <v>1.1599999999999999E-2</v>
      </c>
      <c r="H35" s="21"/>
      <c r="I35" s="22"/>
    </row>
    <row r="36" spans="1:9" ht="13" customHeight="1">
      <c r="A36" s="16" t="s">
        <v>1112</v>
      </c>
      <c r="B36" s="17" t="s">
        <v>1113</v>
      </c>
      <c r="C36" s="13" t="s">
        <v>1114</v>
      </c>
      <c r="D36" s="13" t="s">
        <v>185</v>
      </c>
      <c r="E36" s="18">
        <v>2278698</v>
      </c>
      <c r="F36" s="19">
        <v>2537.7860000000001</v>
      </c>
      <c r="G36" s="20">
        <v>1.15E-2</v>
      </c>
      <c r="H36" s="21"/>
      <c r="I36" s="22"/>
    </row>
    <row r="37" spans="1:9" ht="13" customHeight="1">
      <c r="A37" s="16" t="s">
        <v>373</v>
      </c>
      <c r="B37" s="17" t="s">
        <v>374</v>
      </c>
      <c r="C37" s="13" t="s">
        <v>375</v>
      </c>
      <c r="D37" s="13" t="s">
        <v>63</v>
      </c>
      <c r="E37" s="18">
        <v>657001</v>
      </c>
      <c r="F37" s="19">
        <v>2424.6622000000002</v>
      </c>
      <c r="G37" s="20">
        <v>1.0999999999999999E-2</v>
      </c>
      <c r="H37" s="21"/>
      <c r="I37" s="22"/>
    </row>
    <row r="38" spans="1:9" ht="13" customHeight="1">
      <c r="A38" s="16" t="s">
        <v>1085</v>
      </c>
      <c r="B38" s="17" t="s">
        <v>1086</v>
      </c>
      <c r="C38" s="13" t="s">
        <v>1087</v>
      </c>
      <c r="D38" s="13" t="s">
        <v>156</v>
      </c>
      <c r="E38" s="18">
        <v>180634</v>
      </c>
      <c r="F38" s="19">
        <v>2402.2516000000001</v>
      </c>
      <c r="G38" s="20">
        <v>1.09E-2</v>
      </c>
      <c r="H38" s="21"/>
      <c r="I38" s="22"/>
    </row>
    <row r="39" spans="1:9" ht="13" customHeight="1">
      <c r="A39" s="16" t="s">
        <v>1835</v>
      </c>
      <c r="B39" s="17" t="s">
        <v>1836</v>
      </c>
      <c r="C39" s="13" t="s">
        <v>1837</v>
      </c>
      <c r="D39" s="13" t="s">
        <v>125</v>
      </c>
      <c r="E39" s="18">
        <v>22940</v>
      </c>
      <c r="F39" s="19">
        <v>2381.0572999999999</v>
      </c>
      <c r="G39" s="20">
        <v>1.0800000000000001E-2</v>
      </c>
      <c r="H39" s="21"/>
      <c r="I39" s="22"/>
    </row>
    <row r="40" spans="1:9" ht="13" customHeight="1">
      <c r="A40" s="16" t="s">
        <v>1926</v>
      </c>
      <c r="B40" s="17" t="s">
        <v>1927</v>
      </c>
      <c r="C40" s="13" t="s">
        <v>1928</v>
      </c>
      <c r="D40" s="13" t="s">
        <v>1071</v>
      </c>
      <c r="E40" s="18">
        <v>138832</v>
      </c>
      <c r="F40" s="19">
        <v>2355.7013999999999</v>
      </c>
      <c r="G40" s="20">
        <v>1.0699999999999999E-2</v>
      </c>
      <c r="H40" s="21"/>
      <c r="I40" s="22"/>
    </row>
    <row r="41" spans="1:9" ht="13" customHeight="1">
      <c r="A41" s="16" t="s">
        <v>1206</v>
      </c>
      <c r="B41" s="17" t="s">
        <v>1207</v>
      </c>
      <c r="C41" s="13" t="s">
        <v>1208</v>
      </c>
      <c r="D41" s="13" t="s">
        <v>344</v>
      </c>
      <c r="E41" s="18">
        <v>634218</v>
      </c>
      <c r="F41" s="19">
        <v>2332.3366999999998</v>
      </c>
      <c r="G41" s="20">
        <v>1.0500000000000001E-2</v>
      </c>
      <c r="H41" s="21"/>
      <c r="I41" s="22"/>
    </row>
    <row r="42" spans="1:9" ht="13" customHeight="1">
      <c r="A42" s="16" t="s">
        <v>1929</v>
      </c>
      <c r="B42" s="17" t="s">
        <v>1930</v>
      </c>
      <c r="C42" s="13" t="s">
        <v>1931</v>
      </c>
      <c r="D42" s="13" t="s">
        <v>211</v>
      </c>
      <c r="E42" s="18">
        <v>464289</v>
      </c>
      <c r="F42" s="19">
        <v>2324.4629</v>
      </c>
      <c r="G42" s="20">
        <v>1.0500000000000001E-2</v>
      </c>
      <c r="H42" s="21"/>
      <c r="I42" s="22"/>
    </row>
    <row r="43" spans="1:9" ht="13" customHeight="1">
      <c r="A43" s="16" t="s">
        <v>1068</v>
      </c>
      <c r="B43" s="17" t="s">
        <v>1069</v>
      </c>
      <c r="C43" s="13" t="s">
        <v>1070</v>
      </c>
      <c r="D43" s="13" t="s">
        <v>1071</v>
      </c>
      <c r="E43" s="18">
        <v>63106</v>
      </c>
      <c r="F43" s="19">
        <v>2301.4758000000002</v>
      </c>
      <c r="G43" s="20">
        <v>1.04E-2</v>
      </c>
      <c r="H43" s="21"/>
      <c r="I43" s="22"/>
    </row>
    <row r="44" spans="1:9" ht="13" customHeight="1">
      <c r="A44" s="16" t="s">
        <v>1932</v>
      </c>
      <c r="B44" s="17" t="s">
        <v>1933</v>
      </c>
      <c r="C44" s="13" t="s">
        <v>1934</v>
      </c>
      <c r="D44" s="13" t="s">
        <v>1935</v>
      </c>
      <c r="E44" s="18">
        <v>113926</v>
      </c>
      <c r="F44" s="19">
        <v>2288.8872999999999</v>
      </c>
      <c r="G44" s="20">
        <v>1.04E-2</v>
      </c>
      <c r="H44" s="21"/>
      <c r="I44" s="22"/>
    </row>
    <row r="45" spans="1:9" ht="13" customHeight="1">
      <c r="A45" s="16" t="s">
        <v>1936</v>
      </c>
      <c r="B45" s="17" t="s">
        <v>1937</v>
      </c>
      <c r="C45" s="13" t="s">
        <v>1938</v>
      </c>
      <c r="D45" s="13" t="s">
        <v>125</v>
      </c>
      <c r="E45" s="18">
        <v>420609</v>
      </c>
      <c r="F45" s="19">
        <v>2245.2107999999998</v>
      </c>
      <c r="G45" s="20">
        <v>1.0200000000000001E-2</v>
      </c>
      <c r="H45" s="21"/>
      <c r="I45" s="22"/>
    </row>
    <row r="46" spans="1:9" ht="13" customHeight="1">
      <c r="A46" s="16" t="s">
        <v>933</v>
      </c>
      <c r="B46" s="17" t="s">
        <v>934</v>
      </c>
      <c r="C46" s="13" t="s">
        <v>935</v>
      </c>
      <c r="D46" s="13" t="s">
        <v>323</v>
      </c>
      <c r="E46" s="18">
        <v>72291</v>
      </c>
      <c r="F46" s="19">
        <v>2164.5371</v>
      </c>
      <c r="G46" s="20">
        <v>9.7999999999999997E-3</v>
      </c>
      <c r="H46" s="21"/>
      <c r="I46" s="22"/>
    </row>
    <row r="47" spans="1:9" ht="13" customHeight="1">
      <c r="A47" s="16" t="s">
        <v>1939</v>
      </c>
      <c r="B47" s="17" t="s">
        <v>1940</v>
      </c>
      <c r="C47" s="13" t="s">
        <v>1941</v>
      </c>
      <c r="D47" s="13" t="s">
        <v>195</v>
      </c>
      <c r="E47" s="18">
        <v>233037</v>
      </c>
      <c r="F47" s="19">
        <v>1994.3306</v>
      </c>
      <c r="G47" s="20">
        <v>8.9999999999999993E-3</v>
      </c>
      <c r="H47" s="21"/>
      <c r="I47" s="22"/>
    </row>
    <row r="48" spans="1:9" ht="13" customHeight="1">
      <c r="A48" s="16" t="s">
        <v>1059</v>
      </c>
      <c r="B48" s="17" t="s">
        <v>1060</v>
      </c>
      <c r="C48" s="13" t="s">
        <v>1061</v>
      </c>
      <c r="D48" s="13" t="s">
        <v>178</v>
      </c>
      <c r="E48" s="18">
        <v>30359</v>
      </c>
      <c r="F48" s="19">
        <v>1942.4295</v>
      </c>
      <c r="G48" s="20">
        <v>8.8000000000000005E-3</v>
      </c>
      <c r="H48" s="21"/>
      <c r="I48" s="22"/>
    </row>
    <row r="49" spans="1:9" ht="13" customHeight="1">
      <c r="A49" s="16" t="s">
        <v>1942</v>
      </c>
      <c r="B49" s="17" t="s">
        <v>1943</v>
      </c>
      <c r="C49" s="13" t="s">
        <v>1944</v>
      </c>
      <c r="D49" s="13" t="s">
        <v>125</v>
      </c>
      <c r="E49" s="18">
        <v>12135</v>
      </c>
      <c r="F49" s="19">
        <v>1904.5882999999999</v>
      </c>
      <c r="G49" s="20">
        <v>8.6E-3</v>
      </c>
      <c r="H49" s="21"/>
      <c r="I49" s="22"/>
    </row>
    <row r="50" spans="1:9" ht="13" customHeight="1">
      <c r="A50" s="16" t="s">
        <v>1945</v>
      </c>
      <c r="B50" s="17" t="s">
        <v>1946</v>
      </c>
      <c r="C50" s="13" t="s">
        <v>1947</v>
      </c>
      <c r="D50" s="13" t="s">
        <v>164</v>
      </c>
      <c r="E50" s="18">
        <v>242879</v>
      </c>
      <c r="F50" s="19">
        <v>1892.1487999999999</v>
      </c>
      <c r="G50" s="20">
        <v>8.6E-3</v>
      </c>
      <c r="H50" s="21"/>
      <c r="I50" s="22"/>
    </row>
    <row r="51" spans="1:9" ht="13" customHeight="1">
      <c r="A51" s="16" t="s">
        <v>1948</v>
      </c>
      <c r="B51" s="17" t="s">
        <v>1949</v>
      </c>
      <c r="C51" s="13" t="s">
        <v>1950</v>
      </c>
      <c r="D51" s="13" t="s">
        <v>1071</v>
      </c>
      <c r="E51" s="18">
        <v>134911</v>
      </c>
      <c r="F51" s="19">
        <v>1883.7623000000001</v>
      </c>
      <c r="G51" s="20">
        <v>8.5000000000000006E-3</v>
      </c>
      <c r="H51" s="21"/>
      <c r="I51" s="22"/>
    </row>
    <row r="52" spans="1:9" ht="13" customHeight="1">
      <c r="A52" s="16" t="s">
        <v>1150</v>
      </c>
      <c r="B52" s="17" t="s">
        <v>1151</v>
      </c>
      <c r="C52" s="13" t="s">
        <v>1152</v>
      </c>
      <c r="D52" s="13" t="s">
        <v>1118</v>
      </c>
      <c r="E52" s="18">
        <v>324819</v>
      </c>
      <c r="F52" s="19">
        <v>1857.9647</v>
      </c>
      <c r="G52" s="20">
        <v>8.3999999999999995E-3</v>
      </c>
      <c r="H52" s="21"/>
      <c r="I52" s="22"/>
    </row>
    <row r="53" spans="1:9" ht="13" customHeight="1">
      <c r="A53" s="16" t="s">
        <v>875</v>
      </c>
      <c r="B53" s="17" t="s">
        <v>876</v>
      </c>
      <c r="C53" s="13" t="s">
        <v>877</v>
      </c>
      <c r="D53" s="13" t="s">
        <v>96</v>
      </c>
      <c r="E53" s="18">
        <v>4557314</v>
      </c>
      <c r="F53" s="19">
        <v>1835.6860999999999</v>
      </c>
      <c r="G53" s="20">
        <v>8.3000000000000001E-3</v>
      </c>
      <c r="H53" s="21"/>
      <c r="I53" s="22"/>
    </row>
    <row r="54" spans="1:9" ht="13" customHeight="1">
      <c r="A54" s="16" t="s">
        <v>939</v>
      </c>
      <c r="B54" s="17" t="s">
        <v>940</v>
      </c>
      <c r="C54" s="13" t="s">
        <v>941</v>
      </c>
      <c r="D54" s="13" t="s">
        <v>221</v>
      </c>
      <c r="E54" s="18">
        <v>2150124</v>
      </c>
      <c r="F54" s="19">
        <v>1818.3598999999999</v>
      </c>
      <c r="G54" s="20">
        <v>8.2000000000000007E-3</v>
      </c>
      <c r="H54" s="21"/>
      <c r="I54" s="22"/>
    </row>
    <row r="55" spans="1:9" ht="13" customHeight="1">
      <c r="A55" s="16" t="s">
        <v>1269</v>
      </c>
      <c r="B55" s="17" t="s">
        <v>1270</v>
      </c>
      <c r="C55" s="13" t="s">
        <v>1271</v>
      </c>
      <c r="D55" s="13" t="s">
        <v>344</v>
      </c>
      <c r="E55" s="18">
        <v>186546</v>
      </c>
      <c r="F55" s="19">
        <v>1788.5098</v>
      </c>
      <c r="G55" s="20">
        <v>8.0999999999999996E-3</v>
      </c>
      <c r="H55" s="21"/>
      <c r="I55" s="22"/>
    </row>
    <row r="56" spans="1:9" ht="13" customHeight="1">
      <c r="A56" s="16" t="s">
        <v>1222</v>
      </c>
      <c r="B56" s="17" t="s">
        <v>1223</v>
      </c>
      <c r="C56" s="13" t="s">
        <v>1224</v>
      </c>
      <c r="D56" s="13" t="s">
        <v>286</v>
      </c>
      <c r="E56" s="18">
        <v>66678</v>
      </c>
      <c r="F56" s="19">
        <v>1710.9575</v>
      </c>
      <c r="G56" s="20">
        <v>7.7000000000000002E-3</v>
      </c>
      <c r="H56" s="21"/>
      <c r="I56" s="22"/>
    </row>
    <row r="57" spans="1:9" ht="13" customHeight="1">
      <c r="A57" s="16" t="s">
        <v>1254</v>
      </c>
      <c r="B57" s="17" t="s">
        <v>1255</v>
      </c>
      <c r="C57" s="13" t="s">
        <v>1256</v>
      </c>
      <c r="D57" s="13" t="s">
        <v>272</v>
      </c>
      <c r="E57" s="18">
        <v>173680</v>
      </c>
      <c r="F57" s="19">
        <v>1615.1371999999999</v>
      </c>
      <c r="G57" s="20">
        <v>7.3000000000000001E-3</v>
      </c>
      <c r="H57" s="21"/>
      <c r="I57" s="22"/>
    </row>
    <row r="58" spans="1:9" ht="13" customHeight="1">
      <c r="A58" s="16" t="s">
        <v>1281</v>
      </c>
      <c r="B58" s="17" t="s">
        <v>1282</v>
      </c>
      <c r="C58" s="13" t="s">
        <v>1283</v>
      </c>
      <c r="D58" s="13" t="s">
        <v>164</v>
      </c>
      <c r="E58" s="18">
        <v>59250</v>
      </c>
      <c r="F58" s="19">
        <v>1595.6025</v>
      </c>
      <c r="G58" s="20">
        <v>7.1999999999999998E-3</v>
      </c>
      <c r="H58" s="21"/>
      <c r="I58" s="22"/>
    </row>
    <row r="59" spans="1:9" ht="13" customHeight="1">
      <c r="A59" s="16" t="s">
        <v>1228</v>
      </c>
      <c r="B59" s="17" t="s">
        <v>1229</v>
      </c>
      <c r="C59" s="13" t="s">
        <v>1230</v>
      </c>
      <c r="D59" s="13" t="s">
        <v>156</v>
      </c>
      <c r="E59" s="18">
        <v>34143</v>
      </c>
      <c r="F59" s="19">
        <v>1569.5536999999999</v>
      </c>
      <c r="G59" s="20">
        <v>7.1000000000000004E-3</v>
      </c>
      <c r="H59" s="21"/>
      <c r="I59" s="22"/>
    </row>
    <row r="60" spans="1:9" ht="13" customHeight="1">
      <c r="A60" s="16" t="s">
        <v>1153</v>
      </c>
      <c r="B60" s="17" t="s">
        <v>1154</v>
      </c>
      <c r="C60" s="13" t="s">
        <v>1155</v>
      </c>
      <c r="D60" s="13" t="s">
        <v>286</v>
      </c>
      <c r="E60" s="18">
        <v>124971</v>
      </c>
      <c r="F60" s="19">
        <v>1548.7655999999999</v>
      </c>
      <c r="G60" s="20">
        <v>7.0000000000000001E-3</v>
      </c>
      <c r="H60" s="21"/>
      <c r="I60" s="22"/>
    </row>
    <row r="61" spans="1:9" ht="13" customHeight="1">
      <c r="A61" s="16" t="s">
        <v>1065</v>
      </c>
      <c r="B61" s="17" t="s">
        <v>1066</v>
      </c>
      <c r="C61" s="13" t="s">
        <v>1067</v>
      </c>
      <c r="D61" s="13" t="s">
        <v>178</v>
      </c>
      <c r="E61" s="18">
        <v>149175</v>
      </c>
      <c r="F61" s="19">
        <v>1498.9104</v>
      </c>
      <c r="G61" s="20">
        <v>6.7999999999999996E-3</v>
      </c>
      <c r="H61" s="21"/>
      <c r="I61" s="22"/>
    </row>
    <row r="62" spans="1:9" ht="13" customHeight="1">
      <c r="A62" s="16" t="s">
        <v>1103</v>
      </c>
      <c r="B62" s="17" t="s">
        <v>1104</v>
      </c>
      <c r="C62" s="13" t="s">
        <v>1105</v>
      </c>
      <c r="D62" s="13" t="s">
        <v>178</v>
      </c>
      <c r="E62" s="18">
        <v>122401</v>
      </c>
      <c r="F62" s="19">
        <v>1481.5417</v>
      </c>
      <c r="G62" s="20">
        <v>6.7000000000000002E-3</v>
      </c>
      <c r="H62" s="21"/>
      <c r="I62" s="22"/>
    </row>
    <row r="63" spans="1:9" ht="13" customHeight="1">
      <c r="A63" s="16" t="s">
        <v>1260</v>
      </c>
      <c r="B63" s="17" t="s">
        <v>1261</v>
      </c>
      <c r="C63" s="13" t="s">
        <v>1262</v>
      </c>
      <c r="D63" s="13" t="s">
        <v>164</v>
      </c>
      <c r="E63" s="18">
        <v>1112686</v>
      </c>
      <c r="F63" s="19">
        <v>1461.2905000000001</v>
      </c>
      <c r="G63" s="20">
        <v>6.6E-3</v>
      </c>
      <c r="H63" s="21"/>
      <c r="I63" s="22"/>
    </row>
    <row r="64" spans="1:9" ht="13" customHeight="1">
      <c r="A64" s="16" t="s">
        <v>1951</v>
      </c>
      <c r="B64" s="17" t="s">
        <v>1952</v>
      </c>
      <c r="C64" s="13" t="s">
        <v>1953</v>
      </c>
      <c r="D64" s="13" t="s">
        <v>344</v>
      </c>
      <c r="E64" s="18">
        <v>805772</v>
      </c>
      <c r="F64" s="19">
        <v>1450.0672999999999</v>
      </c>
      <c r="G64" s="20">
        <v>6.6E-3</v>
      </c>
      <c r="H64" s="21"/>
      <c r="I64" s="22"/>
    </row>
    <row r="65" spans="1:9" ht="13" customHeight="1">
      <c r="A65" s="16" t="s">
        <v>1122</v>
      </c>
      <c r="B65" s="17" t="s">
        <v>1123</v>
      </c>
      <c r="C65" s="13" t="s">
        <v>1124</v>
      </c>
      <c r="D65" s="13" t="s">
        <v>1118</v>
      </c>
      <c r="E65" s="18">
        <v>3461</v>
      </c>
      <c r="F65" s="19">
        <v>1431.8157000000001</v>
      </c>
      <c r="G65" s="20">
        <v>6.4999999999999997E-3</v>
      </c>
      <c r="H65" s="21"/>
      <c r="I65" s="22"/>
    </row>
    <row r="66" spans="1:9" ht="13" customHeight="1">
      <c r="A66" s="16" t="s">
        <v>1091</v>
      </c>
      <c r="B66" s="17" t="s">
        <v>1092</v>
      </c>
      <c r="C66" s="13" t="s">
        <v>1093</v>
      </c>
      <c r="D66" s="13" t="s">
        <v>178</v>
      </c>
      <c r="E66" s="18">
        <v>189914</v>
      </c>
      <c r="F66" s="19">
        <v>1422.3608999999999</v>
      </c>
      <c r="G66" s="20">
        <v>6.4000000000000003E-3</v>
      </c>
      <c r="H66" s="21"/>
      <c r="I66" s="22"/>
    </row>
    <row r="67" spans="1:9" ht="13" customHeight="1">
      <c r="A67" s="16" t="s">
        <v>1954</v>
      </c>
      <c r="B67" s="17" t="s">
        <v>1955</v>
      </c>
      <c r="C67" s="13" t="s">
        <v>1956</v>
      </c>
      <c r="D67" s="13" t="s">
        <v>74</v>
      </c>
      <c r="E67" s="18">
        <v>11516</v>
      </c>
      <c r="F67" s="19">
        <v>1390.0963999999999</v>
      </c>
      <c r="G67" s="20">
        <v>6.3E-3</v>
      </c>
      <c r="H67" s="21"/>
      <c r="I67" s="22"/>
    </row>
    <row r="68" spans="1:9" ht="13" customHeight="1">
      <c r="A68" s="16" t="s">
        <v>1146</v>
      </c>
      <c r="B68" s="17" t="s">
        <v>1147</v>
      </c>
      <c r="C68" s="13" t="s">
        <v>1148</v>
      </c>
      <c r="D68" s="13" t="s">
        <v>185</v>
      </c>
      <c r="E68" s="18">
        <v>273575</v>
      </c>
      <c r="F68" s="19">
        <v>1337.5082</v>
      </c>
      <c r="G68" s="20">
        <v>6.0000000000000001E-3</v>
      </c>
      <c r="H68" s="21"/>
      <c r="I68" s="22"/>
    </row>
    <row r="69" spans="1:9" ht="13" customHeight="1">
      <c r="A69" s="16" t="s">
        <v>1814</v>
      </c>
      <c r="B69" s="17" t="s">
        <v>1815</v>
      </c>
      <c r="C69" s="13" t="s">
        <v>1816</v>
      </c>
      <c r="D69" s="13" t="s">
        <v>272</v>
      </c>
      <c r="E69" s="18">
        <v>219331</v>
      </c>
      <c r="F69" s="19">
        <v>1328.8169</v>
      </c>
      <c r="G69" s="20">
        <v>6.0000000000000001E-3</v>
      </c>
      <c r="H69" s="21"/>
      <c r="I69" s="22"/>
    </row>
    <row r="70" spans="1:9" ht="13" customHeight="1">
      <c r="A70" s="16" t="s">
        <v>246</v>
      </c>
      <c r="B70" s="17" t="s">
        <v>247</v>
      </c>
      <c r="C70" s="13" t="s">
        <v>248</v>
      </c>
      <c r="D70" s="13" t="s">
        <v>178</v>
      </c>
      <c r="E70" s="18">
        <v>462930</v>
      </c>
      <c r="F70" s="19">
        <v>1271.9002</v>
      </c>
      <c r="G70" s="20">
        <v>5.7999999999999996E-3</v>
      </c>
      <c r="H70" s="21"/>
      <c r="I70" s="22"/>
    </row>
    <row r="71" spans="1:9" ht="13" customHeight="1">
      <c r="A71" s="16" t="s">
        <v>1128</v>
      </c>
      <c r="B71" s="17" t="s">
        <v>1129</v>
      </c>
      <c r="C71" s="13" t="s">
        <v>1130</v>
      </c>
      <c r="D71" s="13" t="s">
        <v>178</v>
      </c>
      <c r="E71" s="18">
        <v>19408</v>
      </c>
      <c r="F71" s="19">
        <v>1252.1070999999999</v>
      </c>
      <c r="G71" s="20">
        <v>5.7000000000000002E-3</v>
      </c>
      <c r="H71" s="21"/>
      <c r="I71" s="22"/>
    </row>
    <row r="72" spans="1:9" ht="13" customHeight="1">
      <c r="A72" s="16" t="s">
        <v>1957</v>
      </c>
      <c r="B72" s="17" t="s">
        <v>1958</v>
      </c>
      <c r="C72" s="13" t="s">
        <v>1959</v>
      </c>
      <c r="D72" s="13" t="s">
        <v>118</v>
      </c>
      <c r="E72" s="18">
        <v>58783</v>
      </c>
      <c r="F72" s="19">
        <v>1190.297</v>
      </c>
      <c r="G72" s="20">
        <v>5.4000000000000003E-3</v>
      </c>
      <c r="H72" s="21"/>
      <c r="I72" s="22"/>
    </row>
    <row r="73" spans="1:9" ht="13" customHeight="1">
      <c r="A73" s="16" t="s">
        <v>1082</v>
      </c>
      <c r="B73" s="17" t="s">
        <v>1083</v>
      </c>
      <c r="C73" s="13" t="s">
        <v>1084</v>
      </c>
      <c r="D73" s="13" t="s">
        <v>178</v>
      </c>
      <c r="E73" s="18">
        <v>669074</v>
      </c>
      <c r="F73" s="19">
        <v>1173.9572000000001</v>
      </c>
      <c r="G73" s="20">
        <v>5.3E-3</v>
      </c>
      <c r="H73" s="21"/>
      <c r="I73" s="22"/>
    </row>
    <row r="74" spans="1:9" ht="13" customHeight="1">
      <c r="A74" s="16" t="s">
        <v>1239</v>
      </c>
      <c r="B74" s="17" t="s">
        <v>1240</v>
      </c>
      <c r="C74" s="13" t="s">
        <v>1241</v>
      </c>
      <c r="D74" s="13" t="s">
        <v>344</v>
      </c>
      <c r="E74" s="18">
        <v>23018</v>
      </c>
      <c r="F74" s="19">
        <v>1169.6367</v>
      </c>
      <c r="G74" s="20">
        <v>5.3E-3</v>
      </c>
      <c r="H74" s="21"/>
      <c r="I74" s="22"/>
    </row>
    <row r="75" spans="1:9" ht="13" customHeight="1">
      <c r="A75" s="16" t="s">
        <v>1960</v>
      </c>
      <c r="B75" s="17" t="s">
        <v>1961</v>
      </c>
      <c r="C75" s="13" t="s">
        <v>1962</v>
      </c>
      <c r="D75" s="13" t="s">
        <v>1610</v>
      </c>
      <c r="E75" s="18">
        <v>107874</v>
      </c>
      <c r="F75" s="19">
        <v>1163.3132000000001</v>
      </c>
      <c r="G75" s="20">
        <v>5.3E-3</v>
      </c>
      <c r="H75" s="21"/>
      <c r="I75" s="22"/>
    </row>
    <row r="76" spans="1:9" ht="13" customHeight="1">
      <c r="A76" s="16" t="s">
        <v>1963</v>
      </c>
      <c r="B76" s="17" t="s">
        <v>1964</v>
      </c>
      <c r="C76" s="13" t="s">
        <v>1965</v>
      </c>
      <c r="D76" s="13" t="s">
        <v>1610</v>
      </c>
      <c r="E76" s="18">
        <v>384021</v>
      </c>
      <c r="F76" s="19">
        <v>1161.2795000000001</v>
      </c>
      <c r="G76" s="20">
        <v>5.3E-3</v>
      </c>
      <c r="H76" s="21"/>
      <c r="I76" s="22"/>
    </row>
    <row r="77" spans="1:9" ht="13" customHeight="1">
      <c r="A77" s="16" t="s">
        <v>1808</v>
      </c>
      <c r="B77" s="17" t="s">
        <v>1809</v>
      </c>
      <c r="C77" s="13" t="s">
        <v>1810</v>
      </c>
      <c r="D77" s="13" t="s">
        <v>1610</v>
      </c>
      <c r="E77" s="18">
        <v>420000</v>
      </c>
      <c r="F77" s="19">
        <v>1159.9559999999999</v>
      </c>
      <c r="G77" s="20">
        <v>5.1999999999999998E-3</v>
      </c>
      <c r="H77" s="21"/>
      <c r="I77" s="22"/>
    </row>
    <row r="78" spans="1:9" ht="13" customHeight="1">
      <c r="A78" s="16" t="s">
        <v>1817</v>
      </c>
      <c r="B78" s="17" t="s">
        <v>1818</v>
      </c>
      <c r="C78" s="13" t="s">
        <v>1819</v>
      </c>
      <c r="D78" s="13" t="s">
        <v>106</v>
      </c>
      <c r="E78" s="18">
        <v>230984</v>
      </c>
      <c r="F78" s="19">
        <v>1157.4608000000001</v>
      </c>
      <c r="G78" s="20">
        <v>5.1999999999999998E-3</v>
      </c>
      <c r="H78" s="21"/>
      <c r="I78" s="22"/>
    </row>
    <row r="79" spans="1:9" ht="13" customHeight="1">
      <c r="A79" s="16" t="s">
        <v>1169</v>
      </c>
      <c r="B79" s="17" t="s">
        <v>1170</v>
      </c>
      <c r="C79" s="13" t="s">
        <v>1171</v>
      </c>
      <c r="D79" s="13" t="s">
        <v>1118</v>
      </c>
      <c r="E79" s="18">
        <v>148514</v>
      </c>
      <c r="F79" s="19">
        <v>1137.0974000000001</v>
      </c>
      <c r="G79" s="20">
        <v>5.1000000000000004E-3</v>
      </c>
      <c r="H79" s="21"/>
      <c r="I79" s="22"/>
    </row>
    <row r="80" spans="1:9" ht="13" customHeight="1">
      <c r="A80" s="16" t="s">
        <v>470</v>
      </c>
      <c r="B80" s="17" t="s">
        <v>471</v>
      </c>
      <c r="C80" s="13" t="s">
        <v>472</v>
      </c>
      <c r="D80" s="13" t="s">
        <v>178</v>
      </c>
      <c r="E80" s="18">
        <v>9433</v>
      </c>
      <c r="F80" s="19">
        <v>1124.4136000000001</v>
      </c>
      <c r="G80" s="20">
        <v>5.1000000000000004E-3</v>
      </c>
      <c r="H80" s="21"/>
      <c r="I80" s="22"/>
    </row>
    <row r="81" spans="1:9" ht="13" customHeight="1">
      <c r="A81" s="16" t="s">
        <v>1823</v>
      </c>
      <c r="B81" s="17" t="s">
        <v>1824</v>
      </c>
      <c r="C81" s="13" t="s">
        <v>1825</v>
      </c>
      <c r="D81" s="13" t="s">
        <v>344</v>
      </c>
      <c r="E81" s="18">
        <v>455875</v>
      </c>
      <c r="F81" s="19">
        <v>1024.807</v>
      </c>
      <c r="G81" s="20">
        <v>4.5999999999999999E-3</v>
      </c>
      <c r="H81" s="21"/>
      <c r="I81" s="22"/>
    </row>
    <row r="82" spans="1:9" ht="13" customHeight="1">
      <c r="A82" s="16" t="s">
        <v>1143</v>
      </c>
      <c r="B82" s="17" t="s">
        <v>1144</v>
      </c>
      <c r="C82" s="13" t="s">
        <v>1145</v>
      </c>
      <c r="D82" s="13" t="s">
        <v>178</v>
      </c>
      <c r="E82" s="18">
        <v>550699</v>
      </c>
      <c r="F82" s="19">
        <v>994.01170000000002</v>
      </c>
      <c r="G82" s="20">
        <v>4.4999999999999997E-3</v>
      </c>
      <c r="H82" s="21"/>
      <c r="I82" s="22"/>
    </row>
    <row r="83" spans="1:9" ht="13" customHeight="1">
      <c r="A83" s="16" t="s">
        <v>1184</v>
      </c>
      <c r="B83" s="17" t="s">
        <v>1185</v>
      </c>
      <c r="C83" s="13" t="s">
        <v>1186</v>
      </c>
      <c r="D83" s="13" t="s">
        <v>164</v>
      </c>
      <c r="E83" s="18">
        <v>205330</v>
      </c>
      <c r="F83" s="19">
        <v>967.00160000000005</v>
      </c>
      <c r="G83" s="20">
        <v>4.4000000000000003E-3</v>
      </c>
      <c r="H83" s="21"/>
      <c r="I83" s="22"/>
    </row>
    <row r="84" spans="1:9" ht="13" customHeight="1">
      <c r="A84" s="16" t="s">
        <v>948</v>
      </c>
      <c r="B84" s="17" t="s">
        <v>949</v>
      </c>
      <c r="C84" s="13" t="s">
        <v>950</v>
      </c>
      <c r="D84" s="13" t="s">
        <v>74</v>
      </c>
      <c r="E84" s="18">
        <v>225755</v>
      </c>
      <c r="F84" s="19">
        <v>943.0915</v>
      </c>
      <c r="G84" s="20">
        <v>4.3E-3</v>
      </c>
      <c r="H84" s="21"/>
      <c r="I84" s="22"/>
    </row>
    <row r="85" spans="1:9" ht="13" customHeight="1">
      <c r="A85" s="16" t="s">
        <v>942</v>
      </c>
      <c r="B85" s="17" t="s">
        <v>943</v>
      </c>
      <c r="C85" s="13" t="s">
        <v>944</v>
      </c>
      <c r="D85" s="13" t="s">
        <v>74</v>
      </c>
      <c r="E85" s="18">
        <v>157160</v>
      </c>
      <c r="F85" s="19">
        <v>793.8152</v>
      </c>
      <c r="G85" s="20">
        <v>3.5999999999999999E-3</v>
      </c>
      <c r="H85" s="21"/>
      <c r="I85" s="22"/>
    </row>
    <row r="86" spans="1:9" ht="13" customHeight="1">
      <c r="A86" s="16" t="s">
        <v>930</v>
      </c>
      <c r="B86" s="17" t="s">
        <v>931</v>
      </c>
      <c r="C86" s="13" t="s">
        <v>932</v>
      </c>
      <c r="D86" s="13" t="s">
        <v>221</v>
      </c>
      <c r="E86" s="18">
        <v>242750</v>
      </c>
      <c r="F86" s="19">
        <v>783.47559999999999</v>
      </c>
      <c r="G86" s="20">
        <v>3.5000000000000001E-3</v>
      </c>
      <c r="H86" s="21"/>
      <c r="I86" s="22"/>
    </row>
    <row r="87" spans="1:9" ht="13" customHeight="1">
      <c r="A87" s="16" t="s">
        <v>1604</v>
      </c>
      <c r="B87" s="17" t="s">
        <v>1605</v>
      </c>
      <c r="C87" s="13" t="s">
        <v>1606</v>
      </c>
      <c r="D87" s="13" t="s">
        <v>366</v>
      </c>
      <c r="E87" s="18">
        <v>174583</v>
      </c>
      <c r="F87" s="19">
        <v>705.83910000000003</v>
      </c>
      <c r="G87" s="20">
        <v>3.2000000000000002E-3</v>
      </c>
      <c r="H87" s="21"/>
      <c r="I87" s="22"/>
    </row>
    <row r="88" spans="1:9" ht="13" customHeight="1">
      <c r="A88" s="16" t="s">
        <v>1272</v>
      </c>
      <c r="B88" s="17" t="s">
        <v>1273</v>
      </c>
      <c r="C88" s="13" t="s">
        <v>1274</v>
      </c>
      <c r="D88" s="13" t="s">
        <v>1075</v>
      </c>
      <c r="E88" s="18">
        <v>230831</v>
      </c>
      <c r="F88" s="19">
        <v>699.64880000000005</v>
      </c>
      <c r="G88" s="20">
        <v>3.2000000000000002E-3</v>
      </c>
      <c r="H88" s="21"/>
      <c r="I88" s="22"/>
    </row>
    <row r="89" spans="1:9" ht="13" customHeight="1">
      <c r="A89" s="16" t="s">
        <v>1236</v>
      </c>
      <c r="B89" s="17" t="s">
        <v>1237</v>
      </c>
      <c r="C89" s="13" t="s">
        <v>1238</v>
      </c>
      <c r="D89" s="13" t="s">
        <v>82</v>
      </c>
      <c r="E89" s="18">
        <v>59976</v>
      </c>
      <c r="F89" s="19">
        <v>684.05629999999996</v>
      </c>
      <c r="G89" s="20">
        <v>3.0999999999999999E-3</v>
      </c>
      <c r="H89" s="21"/>
      <c r="I89" s="22"/>
    </row>
    <row r="90" spans="1:9" ht="13" customHeight="1">
      <c r="A90" s="16" t="s">
        <v>1131</v>
      </c>
      <c r="B90" s="17" t="s">
        <v>1132</v>
      </c>
      <c r="C90" s="13" t="s">
        <v>1133</v>
      </c>
      <c r="D90" s="13" t="s">
        <v>282</v>
      </c>
      <c r="E90" s="18">
        <v>126969</v>
      </c>
      <c r="F90" s="19">
        <v>673.95150000000001</v>
      </c>
      <c r="G90" s="20">
        <v>3.0000000000000001E-3</v>
      </c>
      <c r="H90" s="21"/>
      <c r="I90" s="22"/>
    </row>
    <row r="91" spans="1:9" ht="13" customHeight="1">
      <c r="A91" s="16" t="s">
        <v>1966</v>
      </c>
      <c r="B91" s="17" t="s">
        <v>1967</v>
      </c>
      <c r="C91" s="13" t="s">
        <v>1968</v>
      </c>
      <c r="D91" s="13" t="s">
        <v>282</v>
      </c>
      <c r="E91" s="18">
        <v>44765</v>
      </c>
      <c r="F91" s="19">
        <v>663.90970000000004</v>
      </c>
      <c r="G91" s="20">
        <v>3.0000000000000001E-3</v>
      </c>
      <c r="H91" s="21"/>
      <c r="I91" s="22"/>
    </row>
    <row r="92" spans="1:9" ht="13" customHeight="1">
      <c r="A92" s="16" t="s">
        <v>1263</v>
      </c>
      <c r="B92" s="17" t="s">
        <v>1264</v>
      </c>
      <c r="C92" s="13" t="s">
        <v>1265</v>
      </c>
      <c r="D92" s="13" t="s">
        <v>156</v>
      </c>
      <c r="E92" s="18">
        <v>18000</v>
      </c>
      <c r="F92" s="19">
        <v>634.71600000000001</v>
      </c>
      <c r="G92" s="20">
        <v>2.8999999999999998E-3</v>
      </c>
      <c r="H92" s="21"/>
      <c r="I92" s="22"/>
    </row>
    <row r="93" spans="1:9" ht="13" customHeight="1">
      <c r="A93" s="16" t="s">
        <v>1841</v>
      </c>
      <c r="B93" s="17" t="s">
        <v>1842</v>
      </c>
      <c r="C93" s="13" t="s">
        <v>1843</v>
      </c>
      <c r="D93" s="13" t="s">
        <v>195</v>
      </c>
      <c r="E93" s="18">
        <v>270241</v>
      </c>
      <c r="F93" s="19">
        <v>616.87909999999999</v>
      </c>
      <c r="G93" s="20">
        <v>2.8E-3</v>
      </c>
      <c r="H93" s="21"/>
      <c r="I93" s="22"/>
    </row>
    <row r="94" spans="1:9" ht="13" customHeight="1">
      <c r="A94" s="16" t="s">
        <v>1165</v>
      </c>
      <c r="B94" s="17" t="s">
        <v>1166</v>
      </c>
      <c r="C94" s="13" t="s">
        <v>1167</v>
      </c>
      <c r="D94" s="13" t="s">
        <v>1168</v>
      </c>
      <c r="E94" s="18">
        <v>41648</v>
      </c>
      <c r="F94" s="19">
        <v>572.61839999999995</v>
      </c>
      <c r="G94" s="20">
        <v>2.5999999999999999E-3</v>
      </c>
      <c r="H94" s="21"/>
      <c r="I94" s="22"/>
    </row>
    <row r="95" spans="1:9" ht="13" customHeight="1">
      <c r="A95" s="16" t="s">
        <v>1159</v>
      </c>
      <c r="B95" s="17" t="s">
        <v>1160</v>
      </c>
      <c r="C95" s="13" t="s">
        <v>1161</v>
      </c>
      <c r="D95" s="13" t="s">
        <v>344</v>
      </c>
      <c r="E95" s="18">
        <v>89167</v>
      </c>
      <c r="F95" s="19">
        <v>537.00829999999996</v>
      </c>
      <c r="G95" s="20">
        <v>2.3999999999999998E-3</v>
      </c>
      <c r="H95" s="21"/>
      <c r="I95" s="22"/>
    </row>
    <row r="96" spans="1:9" ht="13" customHeight="1">
      <c r="A96" s="16" t="s">
        <v>1832</v>
      </c>
      <c r="B96" s="17" t="s">
        <v>1833</v>
      </c>
      <c r="C96" s="13" t="s">
        <v>1834</v>
      </c>
      <c r="D96" s="13" t="s">
        <v>286</v>
      </c>
      <c r="E96" s="18">
        <v>73888</v>
      </c>
      <c r="F96" s="19">
        <v>437.71249999999998</v>
      </c>
      <c r="G96" s="20">
        <v>2E-3</v>
      </c>
      <c r="H96" s="21"/>
      <c r="I96" s="22"/>
    </row>
    <row r="97" spans="1:9" ht="13" customHeight="1">
      <c r="A97" s="16" t="s">
        <v>1847</v>
      </c>
      <c r="B97" s="17" t="s">
        <v>1848</v>
      </c>
      <c r="C97" s="13" t="s">
        <v>1849</v>
      </c>
      <c r="D97" s="13" t="s">
        <v>195</v>
      </c>
      <c r="E97" s="18">
        <v>34113</v>
      </c>
      <c r="F97" s="19">
        <v>312.61149999999998</v>
      </c>
      <c r="G97" s="20">
        <v>1.4E-3</v>
      </c>
      <c r="H97" s="21"/>
      <c r="I97" s="22"/>
    </row>
    <row r="98" spans="1:9" ht="13" customHeight="1">
      <c r="A98" s="16" t="s">
        <v>1969</v>
      </c>
      <c r="B98" s="17" t="s">
        <v>1970</v>
      </c>
      <c r="C98" s="13" t="s">
        <v>1971</v>
      </c>
      <c r="D98" s="13" t="s">
        <v>164</v>
      </c>
      <c r="E98" s="18">
        <v>64818</v>
      </c>
      <c r="F98" s="19">
        <v>264.65190000000001</v>
      </c>
      <c r="G98" s="20">
        <v>1.1999999999999999E-3</v>
      </c>
      <c r="H98" s="21"/>
      <c r="I98" s="22"/>
    </row>
    <row r="99" spans="1:9" ht="13" customHeight="1">
      <c r="A99" s="16" t="s">
        <v>1196</v>
      </c>
      <c r="B99" s="17" t="s">
        <v>1197</v>
      </c>
      <c r="C99" s="13" t="s">
        <v>1198</v>
      </c>
      <c r="D99" s="13" t="s">
        <v>286</v>
      </c>
      <c r="E99" s="18">
        <v>9100</v>
      </c>
      <c r="F99" s="19">
        <v>263.45409999999998</v>
      </c>
      <c r="G99" s="20">
        <v>1.1999999999999999E-3</v>
      </c>
      <c r="H99" s="21"/>
      <c r="I99" s="22"/>
    </row>
    <row r="100" spans="1:9" ht="13" customHeight="1">
      <c r="A100" s="4"/>
      <c r="B100" s="12" t="s">
        <v>477</v>
      </c>
      <c r="C100" s="13"/>
      <c r="D100" s="13"/>
      <c r="E100" s="13"/>
      <c r="F100" s="23">
        <v>217260.57320000001</v>
      </c>
      <c r="G100" s="24">
        <f>ROUND(SUM(G1:G99),4)</f>
        <v>0.98280000000000001</v>
      </c>
      <c r="H100" s="25"/>
      <c r="I100" s="26"/>
    </row>
    <row r="101" spans="1:9" ht="13" customHeight="1">
      <c r="A101" s="4"/>
      <c r="B101" s="27" t="s">
        <v>478</v>
      </c>
      <c r="C101" s="1"/>
      <c r="D101" s="1"/>
      <c r="E101" s="1"/>
      <c r="F101" s="25" t="s">
        <v>479</v>
      </c>
      <c r="G101" s="25" t="s">
        <v>479</v>
      </c>
      <c r="H101" s="25"/>
      <c r="I101" s="26"/>
    </row>
    <row r="102" spans="1:9" ht="13" customHeight="1">
      <c r="A102" s="4"/>
      <c r="B102" s="27" t="s">
        <v>477</v>
      </c>
      <c r="C102" s="1"/>
      <c r="D102" s="1"/>
      <c r="E102" s="1"/>
      <c r="F102" s="25" t="s">
        <v>479</v>
      </c>
      <c r="G102" s="25" t="s">
        <v>479</v>
      </c>
      <c r="H102" s="25"/>
      <c r="I102" s="26"/>
    </row>
    <row r="103" spans="1:9" ht="13" customHeight="1">
      <c r="A103" s="4"/>
      <c r="B103" s="27" t="s">
        <v>480</v>
      </c>
      <c r="C103" s="28"/>
      <c r="D103" s="1"/>
      <c r="E103" s="28"/>
      <c r="F103" s="23">
        <v>217260.57320000001</v>
      </c>
      <c r="G103" s="24">
        <f>ROUND(SUM(G100),4)</f>
        <v>0.98280000000000001</v>
      </c>
      <c r="H103" s="25"/>
      <c r="I103" s="26"/>
    </row>
    <row r="104" spans="1:9" ht="13" customHeight="1">
      <c r="A104" s="4"/>
      <c r="B104" s="12" t="s">
        <v>835</v>
      </c>
      <c r="C104" s="13"/>
      <c r="D104" s="13"/>
      <c r="E104" s="13"/>
      <c r="F104" s="13"/>
      <c r="G104" s="13"/>
      <c r="H104" s="14"/>
      <c r="I104" s="15"/>
    </row>
    <row r="105" spans="1:9" ht="13" customHeight="1">
      <c r="A105" s="16" t="s">
        <v>836</v>
      </c>
      <c r="B105" s="17" t="s">
        <v>837</v>
      </c>
      <c r="C105" s="13"/>
      <c r="D105" s="13"/>
      <c r="E105" s="18"/>
      <c r="F105" s="19">
        <v>5925.65</v>
      </c>
      <c r="G105" s="20">
        <v>2.6800000000000001E-2</v>
      </c>
      <c r="H105" s="29">
        <v>5.4273931726994365E-2</v>
      </c>
      <c r="I105" s="22"/>
    </row>
    <row r="106" spans="1:9" ht="13" customHeight="1">
      <c r="A106" s="4"/>
      <c r="B106" s="12" t="s">
        <v>477</v>
      </c>
      <c r="C106" s="13"/>
      <c r="D106" s="13"/>
      <c r="E106" s="13"/>
      <c r="F106" s="23">
        <v>5925.65</v>
      </c>
      <c r="G106" s="24">
        <f>ROUND(SUM(G104:G105),4)</f>
        <v>2.6800000000000001E-2</v>
      </c>
      <c r="H106" s="25"/>
      <c r="I106" s="26"/>
    </row>
    <row r="107" spans="1:9" ht="13" customHeight="1">
      <c r="A107" s="4"/>
      <c r="B107" s="27" t="s">
        <v>480</v>
      </c>
      <c r="C107" s="28"/>
      <c r="D107" s="1"/>
      <c r="E107" s="28"/>
      <c r="F107" s="23">
        <v>5925.65</v>
      </c>
      <c r="G107" s="24">
        <f>ROUND(SUM(G106),4)</f>
        <v>2.6800000000000001E-2</v>
      </c>
      <c r="H107" s="25"/>
      <c r="I107" s="26"/>
    </row>
    <row r="108" spans="1:9" ht="13" customHeight="1">
      <c r="A108" s="4"/>
      <c r="B108" s="27" t="s">
        <v>838</v>
      </c>
      <c r="C108" s="13"/>
      <c r="D108" s="1"/>
      <c r="E108" s="13"/>
      <c r="F108" s="30">
        <v>-2095.8132000000001</v>
      </c>
      <c r="G108" s="39">
        <v>-9.5999999999999992E-3</v>
      </c>
      <c r="H108" s="25"/>
      <c r="I108" s="26"/>
    </row>
    <row r="109" spans="1:9" ht="13" customHeight="1">
      <c r="A109" s="4"/>
      <c r="B109" s="31" t="s">
        <v>839</v>
      </c>
      <c r="C109" s="32"/>
      <c r="D109" s="32"/>
      <c r="E109" s="32"/>
      <c r="F109" s="33">
        <v>221090.41</v>
      </c>
      <c r="G109" s="34">
        <f>ROUND(SUM(G103,G107,G108),4)</f>
        <v>1</v>
      </c>
      <c r="H109" s="35"/>
      <c r="I109" s="36"/>
    </row>
    <row r="110" spans="1:9" ht="13" customHeight="1">
      <c r="A110" s="4"/>
      <c r="B110" s="6"/>
      <c r="C110" s="4"/>
      <c r="D110" s="4"/>
      <c r="E110" s="4"/>
      <c r="F110" s="4"/>
      <c r="G110" s="4"/>
      <c r="H110" s="4"/>
      <c r="I110" s="4"/>
    </row>
    <row r="111" spans="1:9" ht="13" customHeight="1">
      <c r="A111" s="4"/>
      <c r="B111" s="3" t="s">
        <v>842</v>
      </c>
      <c r="C111" s="4"/>
      <c r="D111" s="4"/>
      <c r="E111" s="4"/>
      <c r="F111" s="4"/>
      <c r="G111" s="4"/>
      <c r="H111" s="4"/>
      <c r="I111" s="4"/>
    </row>
    <row r="112" spans="1:9" ht="26.15" customHeight="1">
      <c r="A112" s="4"/>
      <c r="B112" s="142" t="s">
        <v>2098</v>
      </c>
      <c r="C112" s="142"/>
      <c r="D112" s="142"/>
      <c r="E112" s="142"/>
      <c r="F112" s="142"/>
      <c r="G112" s="142"/>
      <c r="H112" s="142"/>
      <c r="I112" s="142"/>
    </row>
    <row r="113" spans="1:9" ht="13" customHeight="1">
      <c r="A113" s="4"/>
      <c r="B113" s="142"/>
      <c r="C113" s="142"/>
      <c r="D113" s="142"/>
      <c r="E113" s="142"/>
      <c r="F113" s="142"/>
      <c r="G113" s="142"/>
      <c r="H113" s="142"/>
      <c r="I113" s="142"/>
    </row>
    <row r="114" spans="1:9">
      <c r="A114" s="40"/>
      <c r="B114" s="41" t="s">
        <v>2038</v>
      </c>
      <c r="C114" s="42"/>
      <c r="D114" s="42"/>
      <c r="E114" s="43"/>
      <c r="F114" s="43"/>
      <c r="G114" s="43"/>
      <c r="H114" s="43"/>
      <c r="I114" s="44"/>
    </row>
    <row r="115" spans="1:9">
      <c r="A115" s="40"/>
      <c r="B115" s="45" t="s">
        <v>2039</v>
      </c>
      <c r="C115" s="46"/>
      <c r="D115" s="46"/>
      <c r="E115" s="47"/>
      <c r="F115" s="47"/>
      <c r="G115" s="47"/>
      <c r="H115" s="47"/>
      <c r="I115" s="48"/>
    </row>
    <row r="116" spans="1:9">
      <c r="A116" s="40"/>
      <c r="B116" s="45" t="s">
        <v>2040</v>
      </c>
      <c r="C116" s="46"/>
      <c r="D116" s="46"/>
      <c r="E116" s="47"/>
      <c r="F116" s="47"/>
      <c r="G116" s="47"/>
      <c r="H116" s="47"/>
      <c r="I116" s="48"/>
    </row>
    <row r="117" spans="1:9">
      <c r="A117" s="40"/>
      <c r="B117" s="49" t="s">
        <v>2041</v>
      </c>
      <c r="C117" s="50" t="s">
        <v>2042</v>
      </c>
      <c r="D117" s="50" t="s">
        <v>2043</v>
      </c>
      <c r="E117" s="47"/>
      <c r="F117" s="47"/>
      <c r="G117" s="47"/>
      <c r="H117" s="47"/>
      <c r="I117" s="48"/>
    </row>
    <row r="118" spans="1:9">
      <c r="A118" s="40"/>
      <c r="B118" s="51" t="s">
        <v>2044</v>
      </c>
      <c r="C118" s="52">
        <v>10.692</v>
      </c>
      <c r="D118" s="97">
        <v>10.039</v>
      </c>
      <c r="E118" s="47"/>
      <c r="F118" s="47"/>
      <c r="G118" s="47"/>
      <c r="H118" s="47"/>
      <c r="I118" s="48"/>
    </row>
    <row r="119" spans="1:9">
      <c r="A119" s="40"/>
      <c r="B119" s="51" t="s">
        <v>2045</v>
      </c>
      <c r="C119" s="52">
        <v>10.692</v>
      </c>
      <c r="D119" s="97">
        <v>10.039</v>
      </c>
      <c r="E119" s="47"/>
      <c r="F119" s="47"/>
      <c r="G119" s="47"/>
      <c r="H119" s="47"/>
      <c r="I119" s="48"/>
    </row>
    <row r="120" spans="1:9">
      <c r="A120" s="40"/>
      <c r="B120" s="51" t="s">
        <v>2046</v>
      </c>
      <c r="C120" s="52">
        <v>10.85</v>
      </c>
      <c r="D120" s="97">
        <v>10.175000000000001</v>
      </c>
      <c r="E120" s="47"/>
      <c r="F120" s="47"/>
      <c r="G120" s="47"/>
      <c r="H120" s="47"/>
      <c r="I120" s="48"/>
    </row>
    <row r="121" spans="1:9">
      <c r="A121" s="40"/>
      <c r="B121" s="51" t="s">
        <v>2047</v>
      </c>
      <c r="C121" s="52">
        <v>10.85</v>
      </c>
      <c r="D121" s="97">
        <v>10.175000000000001</v>
      </c>
      <c r="E121" s="47"/>
      <c r="F121" s="47"/>
      <c r="G121" s="47"/>
      <c r="H121" s="47"/>
      <c r="I121" s="48"/>
    </row>
    <row r="122" spans="1:9">
      <c r="A122" s="40"/>
      <c r="B122" s="45" t="s">
        <v>2048</v>
      </c>
      <c r="C122" s="46"/>
      <c r="D122" s="46"/>
      <c r="E122" s="47"/>
      <c r="F122" s="47"/>
      <c r="G122" s="47"/>
      <c r="H122" s="47"/>
      <c r="I122" s="48"/>
    </row>
    <row r="123" spans="1:9">
      <c r="A123" s="40"/>
      <c r="B123" s="45" t="s">
        <v>2064</v>
      </c>
      <c r="C123" s="46"/>
      <c r="D123" s="46"/>
      <c r="E123" s="47"/>
      <c r="F123" s="47"/>
      <c r="G123" s="47"/>
      <c r="H123" s="47"/>
      <c r="I123" s="48"/>
    </row>
    <row r="124" spans="1:9">
      <c r="A124" s="40"/>
      <c r="B124" s="45" t="s">
        <v>2093</v>
      </c>
      <c r="C124" s="46"/>
      <c r="D124" s="46"/>
      <c r="E124" s="47"/>
      <c r="F124" s="47"/>
      <c r="G124" s="47"/>
      <c r="H124" s="47"/>
      <c r="I124" s="48"/>
    </row>
    <row r="125" spans="1:9">
      <c r="A125" s="40"/>
      <c r="B125" s="45" t="s">
        <v>2060</v>
      </c>
      <c r="C125" s="46"/>
      <c r="D125" s="46"/>
      <c r="E125" s="47"/>
      <c r="F125" s="47"/>
      <c r="G125" s="47"/>
      <c r="H125" s="47"/>
      <c r="I125" s="48"/>
    </row>
    <row r="126" spans="1:9">
      <c r="A126" s="40"/>
      <c r="B126" s="45" t="s">
        <v>2061</v>
      </c>
      <c r="C126" s="46"/>
      <c r="D126" s="46"/>
      <c r="E126" s="47"/>
      <c r="F126" s="47"/>
      <c r="G126" s="47"/>
      <c r="H126" s="47"/>
      <c r="I126" s="48"/>
    </row>
    <row r="127" spans="1:9">
      <c r="A127" s="40"/>
      <c r="B127" s="71" t="s">
        <v>2119</v>
      </c>
      <c r="C127" s="55"/>
      <c r="D127" s="55"/>
      <c r="E127" s="56"/>
      <c r="F127" s="56"/>
      <c r="G127" s="56"/>
      <c r="H127" s="56"/>
      <c r="I127" s="57"/>
    </row>
    <row r="128" spans="1:9">
      <c r="A128" s="40"/>
      <c r="B128" s="47"/>
      <c r="C128" s="47"/>
      <c r="D128" s="47"/>
      <c r="E128" s="47"/>
      <c r="F128" s="47"/>
      <c r="G128" s="47"/>
      <c r="H128" s="47"/>
      <c r="I128" s="47"/>
    </row>
    <row r="129" spans="1:9" ht="13" customHeight="1">
      <c r="A129" s="4"/>
      <c r="B129" s="142"/>
      <c r="C129" s="142"/>
      <c r="D129" s="142"/>
      <c r="E129" s="142"/>
      <c r="F129" s="142"/>
      <c r="G129" s="142"/>
      <c r="H129" s="142"/>
      <c r="I129" s="142"/>
    </row>
    <row r="130" spans="1:9" ht="13" customHeight="1">
      <c r="A130" s="4"/>
      <c r="B130" s="4"/>
      <c r="C130" s="143" t="s">
        <v>1972</v>
      </c>
      <c r="D130" s="143"/>
      <c r="E130" s="143"/>
      <c r="F130" s="143"/>
      <c r="G130" s="4"/>
      <c r="H130" s="4"/>
      <c r="I130" s="4"/>
    </row>
    <row r="131" spans="1:9" ht="13" customHeight="1">
      <c r="A131" s="4"/>
      <c r="B131" s="37" t="s">
        <v>844</v>
      </c>
      <c r="C131" s="143" t="s">
        <v>845</v>
      </c>
      <c r="D131" s="143"/>
      <c r="E131" s="143"/>
      <c r="F131" s="143"/>
      <c r="G131" s="4"/>
      <c r="H131" s="4"/>
      <c r="I131" s="4"/>
    </row>
    <row r="132" spans="1:9" ht="135" customHeight="1">
      <c r="A132" s="4"/>
      <c r="B132" s="38"/>
      <c r="C132" s="140"/>
      <c r="D132" s="140"/>
      <c r="E132" s="4"/>
      <c r="F132" s="4"/>
      <c r="G132" s="4"/>
      <c r="H132" s="4"/>
      <c r="I132" s="4"/>
    </row>
    <row r="134" spans="1:9">
      <c r="B134" s="41" t="s">
        <v>2121</v>
      </c>
      <c r="C134" s="42"/>
      <c r="D134" s="42"/>
      <c r="E134" s="42"/>
      <c r="F134" s="42"/>
      <c r="G134" s="101"/>
      <c r="H134" s="101"/>
      <c r="I134" s="102"/>
    </row>
    <row r="135" spans="1:9" ht="23">
      <c r="B135" s="51" t="s">
        <v>2122</v>
      </c>
      <c r="C135" s="51" t="s">
        <v>2123</v>
      </c>
      <c r="D135" s="103" t="s">
        <v>2124</v>
      </c>
      <c r="E135" s="104" t="s">
        <v>2125</v>
      </c>
      <c r="F135" s="104" t="s">
        <v>2126</v>
      </c>
      <c r="I135" s="106"/>
    </row>
    <row r="136" spans="1:9">
      <c r="B136" s="145" t="s">
        <v>2302</v>
      </c>
      <c r="C136" s="146"/>
      <c r="D136" s="146"/>
      <c r="E136" s="146"/>
      <c r="F136" s="147"/>
      <c r="I136" s="106"/>
    </row>
    <row r="137" spans="1:9">
      <c r="B137" s="113" t="s">
        <v>2398</v>
      </c>
      <c r="C137" s="122"/>
      <c r="D137" s="46"/>
      <c r="E137" s="46"/>
      <c r="F137" s="46"/>
      <c r="I137" s="106"/>
    </row>
    <row r="138" spans="1:9">
      <c r="B138" s="45" t="s">
        <v>2295</v>
      </c>
      <c r="C138" s="46"/>
      <c r="D138" s="46"/>
      <c r="E138" s="46"/>
      <c r="F138" s="46"/>
      <c r="I138" s="106"/>
    </row>
    <row r="139" spans="1:9">
      <c r="B139" s="45" t="s">
        <v>2333</v>
      </c>
      <c r="C139" s="123"/>
      <c r="D139" s="46"/>
      <c r="E139" s="46"/>
      <c r="F139" s="46"/>
      <c r="I139" s="106"/>
    </row>
    <row r="140" spans="1:9">
      <c r="B140" s="45" t="s">
        <v>2334</v>
      </c>
      <c r="C140" s="123"/>
      <c r="D140" s="46"/>
      <c r="E140" s="46"/>
      <c r="F140" s="46"/>
      <c r="I140" s="106"/>
    </row>
    <row r="141" spans="1:9">
      <c r="B141" s="45" t="s">
        <v>2335</v>
      </c>
      <c r="C141" s="124"/>
      <c r="D141" s="46"/>
      <c r="E141" s="46"/>
      <c r="F141" s="46"/>
      <c r="I141" s="106"/>
    </row>
    <row r="142" spans="1:9">
      <c r="B142" s="45" t="s">
        <v>2347</v>
      </c>
      <c r="C142" s="124"/>
      <c r="D142" s="46"/>
      <c r="E142" s="46"/>
      <c r="F142" s="46"/>
      <c r="I142" s="106"/>
    </row>
    <row r="143" spans="1:9">
      <c r="B143" s="45" t="s">
        <v>2337</v>
      </c>
      <c r="C143" s="124"/>
      <c r="D143" s="46"/>
      <c r="E143" s="46"/>
      <c r="F143" s="46"/>
      <c r="I143" s="106"/>
    </row>
    <row r="144" spans="1:9">
      <c r="B144" s="45"/>
      <c r="C144" s="46"/>
      <c r="D144" s="46"/>
      <c r="E144" s="46"/>
      <c r="F144" s="46"/>
      <c r="I144" s="106"/>
    </row>
    <row r="145" spans="2:9">
      <c r="B145" s="113" t="s">
        <v>2301</v>
      </c>
      <c r="C145" s="46"/>
      <c r="D145" s="46"/>
      <c r="E145" s="46"/>
      <c r="F145" s="46"/>
      <c r="I145" s="106"/>
    </row>
    <row r="146" spans="2:9" ht="23">
      <c r="B146" s="51" t="s">
        <v>2122</v>
      </c>
      <c r="C146" s="51" t="s">
        <v>2123</v>
      </c>
      <c r="D146" s="103" t="s">
        <v>2124</v>
      </c>
      <c r="E146" s="104" t="s">
        <v>2125</v>
      </c>
      <c r="F146" s="104" t="s">
        <v>2126</v>
      </c>
      <c r="I146" s="106"/>
    </row>
    <row r="147" spans="2:9">
      <c r="B147" s="145" t="s">
        <v>2302</v>
      </c>
      <c r="C147" s="146"/>
      <c r="D147" s="146"/>
      <c r="E147" s="146"/>
      <c r="F147" s="147"/>
      <c r="I147" s="106"/>
    </row>
    <row r="148" spans="2:9">
      <c r="B148" s="45" t="s">
        <v>2303</v>
      </c>
      <c r="C148" s="67"/>
      <c r="D148" s="67"/>
      <c r="E148" s="46"/>
      <c r="F148" s="46"/>
      <c r="I148" s="106"/>
    </row>
    <row r="149" spans="2:9">
      <c r="B149" s="45"/>
      <c r="C149" s="67"/>
      <c r="D149" s="67"/>
      <c r="E149" s="46"/>
      <c r="F149" s="46"/>
      <c r="I149" s="106"/>
    </row>
    <row r="150" spans="2:9">
      <c r="B150" s="45" t="s">
        <v>2304</v>
      </c>
      <c r="C150" s="67"/>
      <c r="D150" s="67"/>
      <c r="E150" s="46"/>
      <c r="F150" s="46"/>
      <c r="I150" s="106"/>
    </row>
    <row r="151" spans="2:9">
      <c r="B151" s="45" t="s">
        <v>2305</v>
      </c>
      <c r="C151" s="125"/>
      <c r="D151" s="67"/>
      <c r="E151" s="46"/>
      <c r="F151" s="46"/>
      <c r="I151" s="106"/>
    </row>
    <row r="152" spans="2:9">
      <c r="B152" s="45" t="s">
        <v>2306</v>
      </c>
      <c r="C152" s="125"/>
      <c r="D152" s="67"/>
      <c r="E152" s="46"/>
      <c r="F152" s="46"/>
      <c r="I152" s="106"/>
    </row>
    <row r="153" spans="2:9">
      <c r="B153" s="45" t="s">
        <v>2365</v>
      </c>
      <c r="C153" s="125"/>
      <c r="D153" s="67"/>
      <c r="E153" s="46"/>
      <c r="F153" s="46"/>
      <c r="I153" s="106"/>
    </row>
    <row r="154" spans="2:9">
      <c r="B154" s="45" t="s">
        <v>2366</v>
      </c>
      <c r="C154" s="125"/>
      <c r="D154" s="67"/>
      <c r="E154" s="46"/>
      <c r="F154" s="46"/>
      <c r="I154" s="106"/>
    </row>
    <row r="155" spans="2:9">
      <c r="B155" s="45" t="s">
        <v>2367</v>
      </c>
      <c r="C155" s="125"/>
      <c r="D155" s="67"/>
      <c r="E155" s="46"/>
      <c r="F155" s="46"/>
      <c r="I155" s="106"/>
    </row>
    <row r="156" spans="2:9">
      <c r="B156" s="45"/>
      <c r="C156" s="67"/>
      <c r="D156" s="67"/>
      <c r="E156" s="46"/>
      <c r="F156" s="46"/>
      <c r="I156" s="106"/>
    </row>
    <row r="157" spans="2:9">
      <c r="B157" s="113" t="s">
        <v>2310</v>
      </c>
      <c r="C157" s="67"/>
      <c r="D157" s="67"/>
      <c r="E157" s="46"/>
      <c r="F157" s="46"/>
      <c r="I157" s="106"/>
    </row>
    <row r="158" spans="2:9" ht="23">
      <c r="B158" s="51" t="s">
        <v>2122</v>
      </c>
      <c r="C158" s="63" t="s">
        <v>2311</v>
      </c>
      <c r="D158" s="103" t="s">
        <v>2312</v>
      </c>
      <c r="E158" s="104" t="s">
        <v>2313</v>
      </c>
      <c r="F158" s="46"/>
      <c r="I158" s="106"/>
    </row>
    <row r="159" spans="2:9">
      <c r="B159" s="145" t="s">
        <v>479</v>
      </c>
      <c r="C159" s="146"/>
      <c r="D159" s="146"/>
      <c r="E159" s="147"/>
      <c r="F159" s="46"/>
      <c r="I159" s="106"/>
    </row>
    <row r="160" spans="2:9">
      <c r="B160" s="45" t="s">
        <v>2394</v>
      </c>
      <c r="C160" s="67"/>
      <c r="D160" s="67"/>
      <c r="E160" s="46"/>
      <c r="F160" s="46"/>
      <c r="I160" s="106"/>
    </row>
    <row r="161" spans="2:9">
      <c r="B161" s="45"/>
      <c r="C161" s="67"/>
      <c r="D161" s="67"/>
      <c r="E161" s="46"/>
      <c r="F161" s="46"/>
      <c r="I161" s="106"/>
    </row>
    <row r="162" spans="2:9">
      <c r="B162" s="45" t="s">
        <v>2315</v>
      </c>
      <c r="C162" s="67"/>
      <c r="D162" s="67"/>
      <c r="E162" s="46"/>
      <c r="F162" s="46"/>
      <c r="I162" s="106"/>
    </row>
    <row r="163" spans="2:9">
      <c r="B163" s="45" t="s">
        <v>2354</v>
      </c>
      <c r="C163" s="67"/>
      <c r="D163" s="67"/>
      <c r="E163" s="46"/>
      <c r="F163" s="46"/>
      <c r="I163" s="106"/>
    </row>
    <row r="164" spans="2:9">
      <c r="B164" s="45" t="s">
        <v>2355</v>
      </c>
      <c r="C164" s="67"/>
      <c r="D164" s="67"/>
      <c r="E164" s="46"/>
      <c r="F164" s="46"/>
      <c r="I164" s="106"/>
    </row>
    <row r="165" spans="2:9">
      <c r="B165" s="45" t="s">
        <v>2356</v>
      </c>
      <c r="C165" s="67"/>
      <c r="D165" s="67"/>
      <c r="E165" s="46"/>
      <c r="F165" s="46"/>
      <c r="I165" s="106"/>
    </row>
    <row r="166" spans="2:9">
      <c r="B166" s="45"/>
      <c r="C166" s="67"/>
      <c r="D166" s="67"/>
      <c r="E166" s="46"/>
      <c r="F166" s="46"/>
      <c r="I166" s="106"/>
    </row>
    <row r="167" spans="2:9">
      <c r="B167" s="113" t="s">
        <v>2319</v>
      </c>
      <c r="C167" s="67"/>
      <c r="D167" s="67"/>
      <c r="E167" s="46"/>
      <c r="F167" s="46"/>
      <c r="I167" s="106"/>
    </row>
    <row r="168" spans="2:9" ht="23">
      <c r="B168" s="51" t="s">
        <v>2122</v>
      </c>
      <c r="C168" s="51" t="s">
        <v>2320</v>
      </c>
      <c r="D168" s="103" t="s">
        <v>2321</v>
      </c>
      <c r="E168" s="104" t="s">
        <v>2322</v>
      </c>
      <c r="F168" s="104" t="s">
        <v>2323</v>
      </c>
      <c r="I168" s="106"/>
    </row>
    <row r="169" spans="2:9">
      <c r="B169" s="145" t="s">
        <v>479</v>
      </c>
      <c r="C169" s="146"/>
      <c r="D169" s="146"/>
      <c r="E169" s="146"/>
      <c r="F169" s="147"/>
      <c r="I169" s="106"/>
    </row>
    <row r="170" spans="2:9">
      <c r="B170" s="45" t="s">
        <v>2343</v>
      </c>
      <c r="C170" s="67"/>
      <c r="D170" s="67"/>
      <c r="E170" s="46"/>
      <c r="F170" s="46"/>
      <c r="I170" s="106"/>
    </row>
    <row r="171" spans="2:9">
      <c r="B171" s="45"/>
      <c r="C171" s="67"/>
      <c r="D171" s="67"/>
      <c r="E171" s="46"/>
      <c r="F171" s="46"/>
      <c r="I171" s="106"/>
    </row>
    <row r="172" spans="2:9">
      <c r="B172" s="45" t="s">
        <v>2325</v>
      </c>
      <c r="C172" s="67"/>
      <c r="D172" s="67"/>
      <c r="E172" s="46"/>
      <c r="F172" s="46"/>
      <c r="I172" s="106"/>
    </row>
    <row r="173" spans="2:9">
      <c r="B173" s="45" t="s">
        <v>2399</v>
      </c>
      <c r="C173" s="67"/>
      <c r="D173" s="67"/>
      <c r="E173" s="46"/>
      <c r="F173" s="46"/>
      <c r="I173" s="106"/>
    </row>
    <row r="174" spans="2:9">
      <c r="B174" s="45" t="s">
        <v>2400</v>
      </c>
      <c r="C174" s="67"/>
      <c r="D174" s="67"/>
      <c r="E174" s="46"/>
      <c r="F174" s="46"/>
      <c r="I174" s="106"/>
    </row>
    <row r="175" spans="2:9">
      <c r="B175" s="45" t="s">
        <v>2401</v>
      </c>
      <c r="C175" s="67"/>
      <c r="D175" s="67"/>
      <c r="E175" s="46"/>
      <c r="F175" s="46"/>
      <c r="I175" s="106"/>
    </row>
    <row r="176" spans="2:9">
      <c r="B176" s="45"/>
      <c r="C176" s="67"/>
      <c r="D176" s="67"/>
      <c r="E176" s="46"/>
      <c r="F176" s="46"/>
      <c r="I176" s="106"/>
    </row>
    <row r="177" spans="2:9">
      <c r="B177" s="113" t="s">
        <v>2326</v>
      </c>
      <c r="C177" s="67"/>
      <c r="D177" s="67"/>
      <c r="E177" s="46"/>
      <c r="F177" s="46"/>
      <c r="I177" s="106"/>
    </row>
    <row r="178" spans="2:9">
      <c r="B178" s="71"/>
      <c r="C178" s="55"/>
      <c r="D178" s="55"/>
      <c r="E178" s="55"/>
      <c r="F178" s="55"/>
      <c r="G178" s="120"/>
      <c r="H178" s="120"/>
      <c r="I178" s="121"/>
    </row>
  </sheetData>
  <mergeCells count="10">
    <mergeCell ref="B136:F136"/>
    <mergeCell ref="B147:F147"/>
    <mergeCell ref="B159:E159"/>
    <mergeCell ref="B169:F169"/>
    <mergeCell ref="C132:D132"/>
    <mergeCell ref="B112:I112"/>
    <mergeCell ref="B113:I113"/>
    <mergeCell ref="B129:I129"/>
    <mergeCell ref="C130:F130"/>
    <mergeCell ref="C131:F131"/>
  </mergeCells>
  <hyperlinks>
    <hyperlink ref="A1" location="BajajFinservSmallCapFund" display="BFSMALL" xr:uid="{00000000-0004-0000-1600-000000000000}"/>
    <hyperlink ref="B1" location="BajajFinservSmallCapFund" display="Bajaj Finserv Small Cap Fund" xr:uid="{00000000-0004-0000-1600-000001000000}"/>
  </hyperlinks>
  <pageMargins left="0" right="0" top="0" bottom="0" header="0" footer="0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I8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44</v>
      </c>
      <c r="B1" s="3" t="s">
        <v>45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268798</v>
      </c>
      <c r="F7" s="19">
        <v>2144.8735999999999</v>
      </c>
      <c r="G7" s="20">
        <v>0.1113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125746</v>
      </c>
      <c r="F8" s="19">
        <v>1729.259</v>
      </c>
      <c r="G8" s="20">
        <v>8.9700000000000002E-2</v>
      </c>
      <c r="H8" s="21"/>
      <c r="I8" s="22"/>
    </row>
    <row r="9" spans="1:9" ht="13" customHeight="1">
      <c r="A9" s="16" t="s">
        <v>67</v>
      </c>
      <c r="B9" s="17" t="s">
        <v>68</v>
      </c>
      <c r="C9" s="13" t="s">
        <v>69</v>
      </c>
      <c r="D9" s="13" t="s">
        <v>70</v>
      </c>
      <c r="E9" s="18">
        <v>118593</v>
      </c>
      <c r="F9" s="19">
        <v>1534.4748</v>
      </c>
      <c r="G9" s="20">
        <v>7.9600000000000004E-2</v>
      </c>
      <c r="H9" s="21"/>
      <c r="I9" s="22"/>
    </row>
    <row r="10" spans="1:9" ht="13" customHeight="1">
      <c r="A10" s="16" t="s">
        <v>90</v>
      </c>
      <c r="B10" s="17" t="s">
        <v>91</v>
      </c>
      <c r="C10" s="13" t="s">
        <v>92</v>
      </c>
      <c r="D10" s="13" t="s">
        <v>89</v>
      </c>
      <c r="E10" s="18">
        <v>53378</v>
      </c>
      <c r="F10" s="19">
        <v>988.56060000000002</v>
      </c>
      <c r="G10" s="20">
        <v>5.1299999999999998E-2</v>
      </c>
      <c r="H10" s="21"/>
      <c r="I10" s="22"/>
    </row>
    <row r="11" spans="1:9" ht="13" customHeight="1">
      <c r="A11" s="16" t="s">
        <v>192</v>
      </c>
      <c r="B11" s="17" t="s">
        <v>193</v>
      </c>
      <c r="C11" s="13" t="s">
        <v>194</v>
      </c>
      <c r="D11" s="13" t="s">
        <v>195</v>
      </c>
      <c r="E11" s="18">
        <v>20546</v>
      </c>
      <c r="F11" s="19">
        <v>851.303</v>
      </c>
      <c r="G11" s="20">
        <v>4.4200000000000003E-2</v>
      </c>
      <c r="H11" s="21"/>
      <c r="I11" s="22"/>
    </row>
    <row r="12" spans="1:9" ht="13" customHeight="1">
      <c r="A12" s="16" t="s">
        <v>212</v>
      </c>
      <c r="B12" s="17" t="s">
        <v>213</v>
      </c>
      <c r="C12" s="13" t="s">
        <v>214</v>
      </c>
      <c r="D12" s="13" t="s">
        <v>63</v>
      </c>
      <c r="E12" s="18">
        <v>72556</v>
      </c>
      <c r="F12" s="19">
        <v>745.07759999999996</v>
      </c>
      <c r="G12" s="20">
        <v>3.8699999999999998E-2</v>
      </c>
      <c r="H12" s="21"/>
      <c r="I12" s="22"/>
    </row>
    <row r="13" spans="1:9" ht="13" customHeight="1">
      <c r="A13" s="16" t="s">
        <v>100</v>
      </c>
      <c r="B13" s="17" t="s">
        <v>101</v>
      </c>
      <c r="C13" s="13" t="s">
        <v>102</v>
      </c>
      <c r="D13" s="13" t="s">
        <v>63</v>
      </c>
      <c r="E13" s="18">
        <v>50411</v>
      </c>
      <c r="F13" s="19">
        <v>678.38080000000002</v>
      </c>
      <c r="G13" s="20">
        <v>3.5200000000000002E-2</v>
      </c>
      <c r="H13" s="21"/>
      <c r="I13" s="22"/>
    </row>
    <row r="14" spans="1:9" ht="13" customHeight="1">
      <c r="A14" s="16" t="s">
        <v>893</v>
      </c>
      <c r="B14" s="17" t="s">
        <v>894</v>
      </c>
      <c r="C14" s="13" t="s">
        <v>895</v>
      </c>
      <c r="D14" s="13" t="s">
        <v>435</v>
      </c>
      <c r="E14" s="18">
        <v>61568</v>
      </c>
      <c r="F14" s="19">
        <v>615.92629999999997</v>
      </c>
      <c r="G14" s="20">
        <v>3.2000000000000001E-2</v>
      </c>
      <c r="H14" s="21"/>
      <c r="I14" s="22"/>
    </row>
    <row r="15" spans="1:9" ht="13" customHeight="1">
      <c r="A15" s="16" t="s">
        <v>119</v>
      </c>
      <c r="B15" s="17" t="s">
        <v>120</v>
      </c>
      <c r="C15" s="13" t="s">
        <v>121</v>
      </c>
      <c r="D15" s="13" t="s">
        <v>63</v>
      </c>
      <c r="E15" s="18">
        <v>129236</v>
      </c>
      <c r="F15" s="19">
        <v>506.9282</v>
      </c>
      <c r="G15" s="20">
        <v>2.63E-2</v>
      </c>
      <c r="H15" s="21"/>
      <c r="I15" s="22"/>
    </row>
    <row r="16" spans="1:9" ht="13" customHeight="1">
      <c r="A16" s="16" t="s">
        <v>107</v>
      </c>
      <c r="B16" s="17" t="s">
        <v>108</v>
      </c>
      <c r="C16" s="13" t="s">
        <v>109</v>
      </c>
      <c r="D16" s="13" t="s">
        <v>110</v>
      </c>
      <c r="E16" s="18">
        <v>169208</v>
      </c>
      <c r="F16" s="19">
        <v>485.54239999999999</v>
      </c>
      <c r="G16" s="20">
        <v>2.52E-2</v>
      </c>
      <c r="H16" s="21"/>
      <c r="I16" s="22"/>
    </row>
    <row r="17" spans="1:9" ht="13" customHeight="1">
      <c r="A17" s="16" t="s">
        <v>79</v>
      </c>
      <c r="B17" s="17" t="s">
        <v>80</v>
      </c>
      <c r="C17" s="13" t="s">
        <v>81</v>
      </c>
      <c r="D17" s="13" t="s">
        <v>82</v>
      </c>
      <c r="E17" s="18">
        <v>15672</v>
      </c>
      <c r="F17" s="19">
        <v>480.94229999999999</v>
      </c>
      <c r="G17" s="20">
        <v>2.5000000000000001E-2</v>
      </c>
      <c r="H17" s="21"/>
      <c r="I17" s="22"/>
    </row>
    <row r="18" spans="1:9" ht="13" customHeight="1">
      <c r="A18" s="16" t="s">
        <v>71</v>
      </c>
      <c r="B18" s="17" t="s">
        <v>72</v>
      </c>
      <c r="C18" s="13" t="s">
        <v>73</v>
      </c>
      <c r="D18" s="13" t="s">
        <v>74</v>
      </c>
      <c r="E18" s="18">
        <v>47046</v>
      </c>
      <c r="F18" s="19">
        <v>472.69470000000001</v>
      </c>
      <c r="G18" s="20">
        <v>2.4500000000000001E-2</v>
      </c>
      <c r="H18" s="21"/>
      <c r="I18" s="22"/>
    </row>
    <row r="19" spans="1:9" ht="13" customHeight="1">
      <c r="A19" s="16" t="s">
        <v>473</v>
      </c>
      <c r="B19" s="17" t="s">
        <v>474</v>
      </c>
      <c r="C19" s="13" t="s">
        <v>475</v>
      </c>
      <c r="D19" s="13" t="s">
        <v>435</v>
      </c>
      <c r="E19" s="18">
        <v>17918</v>
      </c>
      <c r="F19" s="19">
        <v>364.00420000000003</v>
      </c>
      <c r="G19" s="20">
        <v>1.89E-2</v>
      </c>
      <c r="H19" s="21"/>
      <c r="I19" s="22"/>
    </row>
    <row r="20" spans="1:9" ht="13" customHeight="1">
      <c r="A20" s="16" t="s">
        <v>179</v>
      </c>
      <c r="B20" s="17" t="s">
        <v>180</v>
      </c>
      <c r="C20" s="13" t="s">
        <v>181</v>
      </c>
      <c r="D20" s="13" t="s">
        <v>156</v>
      </c>
      <c r="E20" s="18">
        <v>18586</v>
      </c>
      <c r="F20" s="19">
        <v>346.16430000000003</v>
      </c>
      <c r="G20" s="20">
        <v>1.7999999999999999E-2</v>
      </c>
      <c r="H20" s="21"/>
      <c r="I20" s="22"/>
    </row>
    <row r="21" spans="1:9" ht="13" customHeight="1">
      <c r="A21" s="16" t="s">
        <v>161</v>
      </c>
      <c r="B21" s="17" t="s">
        <v>162</v>
      </c>
      <c r="C21" s="13" t="s">
        <v>163</v>
      </c>
      <c r="D21" s="13" t="s">
        <v>164</v>
      </c>
      <c r="E21" s="18">
        <v>126902</v>
      </c>
      <c r="F21" s="19">
        <v>335.78269999999998</v>
      </c>
      <c r="G21" s="20">
        <v>1.7399999999999999E-2</v>
      </c>
      <c r="H21" s="21"/>
      <c r="I21" s="22"/>
    </row>
    <row r="22" spans="1:9" ht="13" customHeight="1">
      <c r="A22" s="16" t="s">
        <v>222</v>
      </c>
      <c r="B22" s="17" t="s">
        <v>223</v>
      </c>
      <c r="C22" s="13" t="s">
        <v>224</v>
      </c>
      <c r="D22" s="13" t="s">
        <v>110</v>
      </c>
      <c r="E22" s="18">
        <v>15574</v>
      </c>
      <c r="F22" s="19">
        <v>329.88850000000002</v>
      </c>
      <c r="G22" s="20">
        <v>1.7100000000000001E-2</v>
      </c>
      <c r="H22" s="21"/>
      <c r="I22" s="22"/>
    </row>
    <row r="23" spans="1:9" ht="13" customHeight="1">
      <c r="A23" s="16" t="s">
        <v>215</v>
      </c>
      <c r="B23" s="17" t="s">
        <v>216</v>
      </c>
      <c r="C23" s="13" t="s">
        <v>217</v>
      </c>
      <c r="D23" s="13" t="s">
        <v>82</v>
      </c>
      <c r="E23" s="18">
        <v>2290</v>
      </c>
      <c r="F23" s="19">
        <v>323.23349999999999</v>
      </c>
      <c r="G23" s="20">
        <v>1.6799999999999999E-2</v>
      </c>
      <c r="H23" s="21"/>
      <c r="I23" s="22"/>
    </row>
    <row r="24" spans="1:9" ht="13" customHeight="1">
      <c r="A24" s="16" t="s">
        <v>175</v>
      </c>
      <c r="B24" s="17" t="s">
        <v>176</v>
      </c>
      <c r="C24" s="13" t="s">
        <v>177</v>
      </c>
      <c r="D24" s="13" t="s">
        <v>178</v>
      </c>
      <c r="E24" s="18">
        <v>7247</v>
      </c>
      <c r="F24" s="19">
        <v>319.15789999999998</v>
      </c>
      <c r="G24" s="20">
        <v>1.66E-2</v>
      </c>
      <c r="H24" s="21"/>
      <c r="I24" s="22"/>
    </row>
    <row r="25" spans="1:9" ht="13" customHeight="1">
      <c r="A25" s="16" t="s">
        <v>93</v>
      </c>
      <c r="B25" s="17" t="s">
        <v>94</v>
      </c>
      <c r="C25" s="13" t="s">
        <v>95</v>
      </c>
      <c r="D25" s="13" t="s">
        <v>96</v>
      </c>
      <c r="E25" s="18">
        <v>83217</v>
      </c>
      <c r="F25" s="19">
        <v>296.79340000000002</v>
      </c>
      <c r="G25" s="20">
        <v>1.54E-2</v>
      </c>
      <c r="H25" s="21"/>
      <c r="I25" s="22"/>
    </row>
    <row r="26" spans="1:9" ht="13" customHeight="1">
      <c r="A26" s="16" t="s">
        <v>186</v>
      </c>
      <c r="B26" s="17" t="s">
        <v>187</v>
      </c>
      <c r="C26" s="13" t="s">
        <v>188</v>
      </c>
      <c r="D26" s="13" t="s">
        <v>78</v>
      </c>
      <c r="E26" s="18">
        <v>145097</v>
      </c>
      <c r="F26" s="19">
        <v>272.86939999999998</v>
      </c>
      <c r="G26" s="20">
        <v>1.4200000000000001E-2</v>
      </c>
      <c r="H26" s="21"/>
      <c r="I26" s="22"/>
    </row>
    <row r="27" spans="1:9" ht="13" customHeight="1">
      <c r="A27" s="16" t="s">
        <v>140</v>
      </c>
      <c r="B27" s="17" t="s">
        <v>141</v>
      </c>
      <c r="C27" s="13" t="s">
        <v>142</v>
      </c>
      <c r="D27" s="13" t="s">
        <v>143</v>
      </c>
      <c r="E27" s="18">
        <v>62871</v>
      </c>
      <c r="F27" s="19">
        <v>258.90280000000001</v>
      </c>
      <c r="G27" s="20">
        <v>1.34E-2</v>
      </c>
      <c r="H27" s="21"/>
      <c r="I27" s="22"/>
    </row>
    <row r="28" spans="1:9" ht="13" customHeight="1">
      <c r="A28" s="16" t="s">
        <v>189</v>
      </c>
      <c r="B28" s="17" t="s">
        <v>190</v>
      </c>
      <c r="C28" s="13" t="s">
        <v>191</v>
      </c>
      <c r="D28" s="13" t="s">
        <v>74</v>
      </c>
      <c r="E28" s="18">
        <v>24590</v>
      </c>
      <c r="F28" s="19">
        <v>256.2647</v>
      </c>
      <c r="G28" s="20">
        <v>1.3299999999999999E-2</v>
      </c>
      <c r="H28" s="21"/>
      <c r="I28" s="22"/>
    </row>
    <row r="29" spans="1:9" ht="13" customHeight="1">
      <c r="A29" s="16" t="s">
        <v>137</v>
      </c>
      <c r="B29" s="17" t="s">
        <v>138</v>
      </c>
      <c r="C29" s="13" t="s">
        <v>139</v>
      </c>
      <c r="D29" s="13" t="s">
        <v>106</v>
      </c>
      <c r="E29" s="18">
        <v>25416</v>
      </c>
      <c r="F29" s="19">
        <v>243.12950000000001</v>
      </c>
      <c r="G29" s="20">
        <v>1.26E-2</v>
      </c>
      <c r="H29" s="21"/>
      <c r="I29" s="22"/>
    </row>
    <row r="30" spans="1:9" ht="13" customHeight="1">
      <c r="A30" s="16" t="s">
        <v>133</v>
      </c>
      <c r="B30" s="17" t="s">
        <v>134</v>
      </c>
      <c r="C30" s="13" t="s">
        <v>135</v>
      </c>
      <c r="D30" s="13" t="s">
        <v>136</v>
      </c>
      <c r="E30" s="18">
        <v>12950</v>
      </c>
      <c r="F30" s="19">
        <v>234.42089999999999</v>
      </c>
      <c r="G30" s="20">
        <v>1.2200000000000001E-2</v>
      </c>
      <c r="H30" s="21"/>
      <c r="I30" s="22"/>
    </row>
    <row r="31" spans="1:9" ht="13" customHeight="1">
      <c r="A31" s="16" t="s">
        <v>391</v>
      </c>
      <c r="B31" s="17" t="s">
        <v>392</v>
      </c>
      <c r="C31" s="13" t="s">
        <v>393</v>
      </c>
      <c r="D31" s="13" t="s">
        <v>272</v>
      </c>
      <c r="E31" s="18">
        <v>2077</v>
      </c>
      <c r="F31" s="19">
        <v>233.72479999999999</v>
      </c>
      <c r="G31" s="20">
        <v>1.21E-2</v>
      </c>
      <c r="H31" s="21"/>
      <c r="I31" s="22"/>
    </row>
    <row r="32" spans="1:9" ht="13" customHeight="1">
      <c r="A32" s="16" t="s">
        <v>196</v>
      </c>
      <c r="B32" s="17" t="s">
        <v>197</v>
      </c>
      <c r="C32" s="13" t="s">
        <v>198</v>
      </c>
      <c r="D32" s="13" t="s">
        <v>96</v>
      </c>
      <c r="E32" s="18">
        <v>79492</v>
      </c>
      <c r="F32" s="19">
        <v>227.5856</v>
      </c>
      <c r="G32" s="20">
        <v>1.18E-2</v>
      </c>
      <c r="H32" s="21"/>
      <c r="I32" s="22"/>
    </row>
    <row r="33" spans="1:9" ht="13" customHeight="1">
      <c r="A33" s="16" t="s">
        <v>448</v>
      </c>
      <c r="B33" s="17" t="s">
        <v>449</v>
      </c>
      <c r="C33" s="13" t="s">
        <v>450</v>
      </c>
      <c r="D33" s="13" t="s">
        <v>282</v>
      </c>
      <c r="E33" s="18">
        <v>3973</v>
      </c>
      <c r="F33" s="19">
        <v>213.28649999999999</v>
      </c>
      <c r="G33" s="20">
        <v>1.11E-2</v>
      </c>
      <c r="H33" s="21"/>
      <c r="I33" s="22"/>
    </row>
    <row r="34" spans="1:9" ht="13" customHeight="1">
      <c r="A34" s="16" t="s">
        <v>467</v>
      </c>
      <c r="B34" s="17" t="s">
        <v>468</v>
      </c>
      <c r="C34" s="13" t="s">
        <v>469</v>
      </c>
      <c r="D34" s="13" t="s">
        <v>178</v>
      </c>
      <c r="E34" s="18">
        <v>7939</v>
      </c>
      <c r="F34" s="19">
        <v>209.2482</v>
      </c>
      <c r="G34" s="20">
        <v>1.09E-2</v>
      </c>
      <c r="H34" s="21"/>
      <c r="I34" s="22"/>
    </row>
    <row r="35" spans="1:9" ht="13" customHeight="1">
      <c r="A35" s="16" t="s">
        <v>305</v>
      </c>
      <c r="B35" s="17" t="s">
        <v>306</v>
      </c>
      <c r="C35" s="13" t="s">
        <v>307</v>
      </c>
      <c r="D35" s="13" t="s">
        <v>272</v>
      </c>
      <c r="E35" s="18">
        <v>6626</v>
      </c>
      <c r="F35" s="19">
        <v>205.40600000000001</v>
      </c>
      <c r="G35" s="20">
        <v>1.0699999999999999E-2</v>
      </c>
      <c r="H35" s="21"/>
      <c r="I35" s="22"/>
    </row>
    <row r="36" spans="1:9" ht="13" customHeight="1">
      <c r="A36" s="16" t="s">
        <v>397</v>
      </c>
      <c r="B36" s="17" t="s">
        <v>398</v>
      </c>
      <c r="C36" s="13" t="s">
        <v>399</v>
      </c>
      <c r="D36" s="13" t="s">
        <v>78</v>
      </c>
      <c r="E36" s="18">
        <v>16465</v>
      </c>
      <c r="F36" s="19">
        <v>201.92679999999999</v>
      </c>
      <c r="G36" s="20">
        <v>1.0500000000000001E-2</v>
      </c>
      <c r="H36" s="21"/>
      <c r="I36" s="22"/>
    </row>
    <row r="37" spans="1:9" ht="13" customHeight="1">
      <c r="A37" s="16" t="s">
        <v>872</v>
      </c>
      <c r="B37" s="17" t="s">
        <v>873</v>
      </c>
      <c r="C37" s="13" t="s">
        <v>874</v>
      </c>
      <c r="D37" s="13" t="s">
        <v>435</v>
      </c>
      <c r="E37" s="18">
        <v>18507</v>
      </c>
      <c r="F37" s="19">
        <v>198.358</v>
      </c>
      <c r="G37" s="20">
        <v>1.03E-2</v>
      </c>
      <c r="H37" s="21"/>
      <c r="I37" s="22"/>
    </row>
    <row r="38" spans="1:9" ht="13" customHeight="1">
      <c r="A38" s="16" t="s">
        <v>887</v>
      </c>
      <c r="B38" s="17" t="s">
        <v>888</v>
      </c>
      <c r="C38" s="13" t="s">
        <v>889</v>
      </c>
      <c r="D38" s="13" t="s">
        <v>164</v>
      </c>
      <c r="E38" s="18">
        <v>5841</v>
      </c>
      <c r="F38" s="19">
        <v>191.73670000000001</v>
      </c>
      <c r="G38" s="20">
        <v>0.01</v>
      </c>
      <c r="H38" s="21"/>
      <c r="I38" s="22"/>
    </row>
    <row r="39" spans="1:9" ht="13" customHeight="1">
      <c r="A39" s="16" t="s">
        <v>847</v>
      </c>
      <c r="B39" s="17" t="s">
        <v>848</v>
      </c>
      <c r="C39" s="13" t="s">
        <v>849</v>
      </c>
      <c r="D39" s="13" t="s">
        <v>82</v>
      </c>
      <c r="E39" s="18">
        <v>1944</v>
      </c>
      <c r="F39" s="19">
        <v>188.87899999999999</v>
      </c>
      <c r="G39" s="20">
        <v>9.7999999999999997E-3</v>
      </c>
      <c r="H39" s="21"/>
      <c r="I39" s="22"/>
    </row>
    <row r="40" spans="1:9" ht="13" customHeight="1">
      <c r="A40" s="16" t="s">
        <v>265</v>
      </c>
      <c r="B40" s="17" t="s">
        <v>266</v>
      </c>
      <c r="C40" s="13" t="s">
        <v>267</v>
      </c>
      <c r="D40" s="13" t="s">
        <v>268</v>
      </c>
      <c r="E40" s="18">
        <v>42045</v>
      </c>
      <c r="F40" s="19">
        <v>184.5986</v>
      </c>
      <c r="G40" s="20">
        <v>9.5999999999999992E-3</v>
      </c>
      <c r="H40" s="21"/>
      <c r="I40" s="22"/>
    </row>
    <row r="41" spans="1:9" ht="13" customHeight="1">
      <c r="A41" s="16" t="s">
        <v>147</v>
      </c>
      <c r="B41" s="17" t="s">
        <v>148</v>
      </c>
      <c r="C41" s="13" t="s">
        <v>149</v>
      </c>
      <c r="D41" s="13" t="s">
        <v>74</v>
      </c>
      <c r="E41" s="18">
        <v>10162</v>
      </c>
      <c r="F41" s="19">
        <v>180.90389999999999</v>
      </c>
      <c r="G41" s="20">
        <v>9.4000000000000004E-3</v>
      </c>
      <c r="H41" s="21"/>
      <c r="I41" s="22"/>
    </row>
    <row r="42" spans="1:9" ht="13" customHeight="1">
      <c r="A42" s="16" t="s">
        <v>461</v>
      </c>
      <c r="B42" s="17" t="s">
        <v>462</v>
      </c>
      <c r="C42" s="13" t="s">
        <v>463</v>
      </c>
      <c r="D42" s="13" t="s">
        <v>460</v>
      </c>
      <c r="E42" s="18">
        <v>12586</v>
      </c>
      <c r="F42" s="19">
        <v>176.85849999999999</v>
      </c>
      <c r="G42" s="20">
        <v>9.1999999999999998E-3</v>
      </c>
      <c r="H42" s="21"/>
      <c r="I42" s="22"/>
    </row>
    <row r="43" spans="1:9" ht="13" customHeight="1">
      <c r="A43" s="16" t="s">
        <v>1248</v>
      </c>
      <c r="B43" s="17" t="s">
        <v>1249</v>
      </c>
      <c r="C43" s="13" t="s">
        <v>1250</v>
      </c>
      <c r="D43" s="13" t="s">
        <v>82</v>
      </c>
      <c r="E43" s="18">
        <v>2419</v>
      </c>
      <c r="F43" s="19">
        <v>171.108</v>
      </c>
      <c r="G43" s="20">
        <v>8.8999999999999999E-3</v>
      </c>
      <c r="H43" s="21"/>
      <c r="I43" s="22"/>
    </row>
    <row r="44" spans="1:9" ht="13" customHeight="1">
      <c r="A44" s="16" t="s">
        <v>410</v>
      </c>
      <c r="B44" s="17" t="s">
        <v>411</v>
      </c>
      <c r="C44" s="13" t="s">
        <v>412</v>
      </c>
      <c r="D44" s="13" t="s">
        <v>413</v>
      </c>
      <c r="E44" s="18">
        <v>68186</v>
      </c>
      <c r="F44" s="19">
        <v>160.16890000000001</v>
      </c>
      <c r="G44" s="20">
        <v>8.3000000000000001E-3</v>
      </c>
      <c r="H44" s="21"/>
      <c r="I44" s="22"/>
    </row>
    <row r="45" spans="1:9" ht="13" customHeight="1">
      <c r="A45" s="16" t="s">
        <v>129</v>
      </c>
      <c r="B45" s="17" t="s">
        <v>130</v>
      </c>
      <c r="C45" s="13" t="s">
        <v>131</v>
      </c>
      <c r="D45" s="13" t="s">
        <v>132</v>
      </c>
      <c r="E45" s="18">
        <v>1806</v>
      </c>
      <c r="F45" s="19">
        <v>156.79689999999999</v>
      </c>
      <c r="G45" s="20">
        <v>8.0999999999999996E-3</v>
      </c>
      <c r="H45" s="21"/>
      <c r="I45" s="22"/>
    </row>
    <row r="46" spans="1:9" ht="13" customHeight="1">
      <c r="A46" s="16" t="s">
        <v>1275</v>
      </c>
      <c r="B46" s="17" t="s">
        <v>1276</v>
      </c>
      <c r="C46" s="13" t="s">
        <v>1277</v>
      </c>
      <c r="D46" s="13" t="s">
        <v>435</v>
      </c>
      <c r="E46" s="18">
        <v>11148</v>
      </c>
      <c r="F46" s="19">
        <v>156.596</v>
      </c>
      <c r="G46" s="20">
        <v>8.0999999999999996E-3</v>
      </c>
      <c r="H46" s="21"/>
      <c r="I46" s="22"/>
    </row>
    <row r="47" spans="1:9" ht="13" customHeight="1">
      <c r="A47" s="16" t="s">
        <v>111</v>
      </c>
      <c r="B47" s="17" t="s">
        <v>112</v>
      </c>
      <c r="C47" s="13" t="s">
        <v>113</v>
      </c>
      <c r="D47" s="13" t="s">
        <v>114</v>
      </c>
      <c r="E47" s="18">
        <v>5066</v>
      </c>
      <c r="F47" s="19">
        <v>153.8038</v>
      </c>
      <c r="G47" s="20">
        <v>8.0000000000000002E-3</v>
      </c>
      <c r="H47" s="21"/>
      <c r="I47" s="22"/>
    </row>
    <row r="48" spans="1:9" ht="13" customHeight="1">
      <c r="A48" s="16" t="s">
        <v>1301</v>
      </c>
      <c r="B48" s="17" t="s">
        <v>1302</v>
      </c>
      <c r="C48" s="13" t="s">
        <v>1303</v>
      </c>
      <c r="D48" s="13" t="s">
        <v>132</v>
      </c>
      <c r="E48" s="18">
        <v>13064</v>
      </c>
      <c r="F48" s="19">
        <v>147.52520000000001</v>
      </c>
      <c r="G48" s="20">
        <v>7.7000000000000002E-3</v>
      </c>
      <c r="H48" s="21"/>
      <c r="I48" s="22"/>
    </row>
    <row r="49" spans="1:9" ht="13" customHeight="1">
      <c r="A49" s="16" t="s">
        <v>1851</v>
      </c>
      <c r="B49" s="17" t="s">
        <v>1852</v>
      </c>
      <c r="C49" s="13" t="s">
        <v>1853</v>
      </c>
      <c r="D49" s="13" t="s">
        <v>156</v>
      </c>
      <c r="E49" s="18">
        <v>10701</v>
      </c>
      <c r="F49" s="19">
        <v>145.22329999999999</v>
      </c>
      <c r="G49" s="20">
        <v>7.4999999999999997E-3</v>
      </c>
      <c r="H49" s="21"/>
      <c r="I49" s="22"/>
    </row>
    <row r="50" spans="1:9" ht="13" customHeight="1">
      <c r="A50" s="16" t="s">
        <v>153</v>
      </c>
      <c r="B50" s="17" t="s">
        <v>154</v>
      </c>
      <c r="C50" s="13" t="s">
        <v>155</v>
      </c>
      <c r="D50" s="13" t="s">
        <v>156</v>
      </c>
      <c r="E50" s="18">
        <v>9879</v>
      </c>
      <c r="F50" s="19">
        <v>144.76689999999999</v>
      </c>
      <c r="G50" s="20">
        <v>7.4999999999999997E-3</v>
      </c>
      <c r="H50" s="21"/>
      <c r="I50" s="22"/>
    </row>
    <row r="51" spans="1:9" ht="13" customHeight="1">
      <c r="A51" s="16" t="s">
        <v>225</v>
      </c>
      <c r="B51" s="17" t="s">
        <v>226</v>
      </c>
      <c r="C51" s="13" t="s">
        <v>227</v>
      </c>
      <c r="D51" s="13" t="s">
        <v>221</v>
      </c>
      <c r="E51" s="18">
        <v>7888</v>
      </c>
      <c r="F51" s="19">
        <v>139.2784</v>
      </c>
      <c r="G51" s="20">
        <v>7.1999999999999998E-3</v>
      </c>
      <c r="H51" s="21"/>
      <c r="I51" s="22"/>
    </row>
    <row r="52" spans="1:9" ht="13" customHeight="1">
      <c r="A52" s="16" t="s">
        <v>126</v>
      </c>
      <c r="B52" s="17" t="s">
        <v>127</v>
      </c>
      <c r="C52" s="13" t="s">
        <v>128</v>
      </c>
      <c r="D52" s="13" t="s">
        <v>74</v>
      </c>
      <c r="E52" s="18">
        <v>57594</v>
      </c>
      <c r="F52" s="19">
        <v>136.17529999999999</v>
      </c>
      <c r="G52" s="20">
        <v>7.1000000000000004E-3</v>
      </c>
      <c r="H52" s="21"/>
      <c r="I52" s="22"/>
    </row>
    <row r="53" spans="1:9" ht="13" customHeight="1">
      <c r="A53" s="16" t="s">
        <v>866</v>
      </c>
      <c r="B53" s="17" t="s">
        <v>867</v>
      </c>
      <c r="C53" s="13" t="s">
        <v>868</v>
      </c>
      <c r="D53" s="13" t="s">
        <v>82</v>
      </c>
      <c r="E53" s="18">
        <v>36686</v>
      </c>
      <c r="F53" s="19">
        <v>129.2081</v>
      </c>
      <c r="G53" s="20">
        <v>6.7000000000000002E-3</v>
      </c>
      <c r="H53" s="21"/>
      <c r="I53" s="22"/>
    </row>
    <row r="54" spans="1:9" ht="13" customHeight="1">
      <c r="A54" s="16" t="s">
        <v>1225</v>
      </c>
      <c r="B54" s="17" t="s">
        <v>1226</v>
      </c>
      <c r="C54" s="13" t="s">
        <v>1227</v>
      </c>
      <c r="D54" s="13" t="s">
        <v>406</v>
      </c>
      <c r="E54" s="18">
        <v>11431</v>
      </c>
      <c r="F54" s="19">
        <v>122.95180000000001</v>
      </c>
      <c r="G54" s="20">
        <v>6.4000000000000003E-3</v>
      </c>
      <c r="H54" s="21"/>
      <c r="I54" s="22"/>
    </row>
    <row r="55" spans="1:9" ht="13" customHeight="1">
      <c r="A55" s="16" t="s">
        <v>218</v>
      </c>
      <c r="B55" s="17" t="s">
        <v>219</v>
      </c>
      <c r="C55" s="13" t="s">
        <v>220</v>
      </c>
      <c r="D55" s="13" t="s">
        <v>221</v>
      </c>
      <c r="E55" s="18">
        <v>18883</v>
      </c>
      <c r="F55" s="19">
        <v>108.73779999999999</v>
      </c>
      <c r="G55" s="20">
        <v>5.5999999999999999E-3</v>
      </c>
      <c r="H55" s="21"/>
      <c r="I55" s="22"/>
    </row>
    <row r="56" spans="1:9" ht="13" customHeight="1">
      <c r="A56" s="16" t="s">
        <v>896</v>
      </c>
      <c r="B56" s="17" t="s">
        <v>897</v>
      </c>
      <c r="C56" s="13" t="s">
        <v>898</v>
      </c>
      <c r="D56" s="13" t="s">
        <v>435</v>
      </c>
      <c r="E56" s="18">
        <v>50364</v>
      </c>
      <c r="F56" s="19">
        <v>85.815200000000004</v>
      </c>
      <c r="G56" s="20">
        <v>4.4999999999999997E-3</v>
      </c>
      <c r="H56" s="21"/>
      <c r="I56" s="22"/>
    </row>
    <row r="57" spans="1:9" ht="13" customHeight="1">
      <c r="A57" s="4"/>
      <c r="B57" s="12" t="s">
        <v>477</v>
      </c>
      <c r="C57" s="13"/>
      <c r="D57" s="13"/>
      <c r="E57" s="13"/>
      <c r="F57" s="23">
        <v>19185.242900000001</v>
      </c>
      <c r="G57" s="24">
        <f>ROUND(SUM(G1:G56),4)</f>
        <v>0.99590000000000001</v>
      </c>
      <c r="H57" s="25"/>
      <c r="I57" s="26"/>
    </row>
    <row r="58" spans="1:9" ht="13" customHeight="1">
      <c r="A58" s="4"/>
      <c r="B58" s="27" t="s">
        <v>478</v>
      </c>
      <c r="C58" s="1"/>
      <c r="D58" s="1"/>
      <c r="E58" s="1"/>
      <c r="F58" s="25" t="s">
        <v>479</v>
      </c>
      <c r="G58" s="25" t="s">
        <v>479</v>
      </c>
      <c r="H58" s="25"/>
      <c r="I58" s="26"/>
    </row>
    <row r="59" spans="1:9" ht="13" customHeight="1">
      <c r="A59" s="4"/>
      <c r="B59" s="27" t="s">
        <v>477</v>
      </c>
      <c r="C59" s="1"/>
      <c r="D59" s="1"/>
      <c r="E59" s="1"/>
      <c r="F59" s="25" t="s">
        <v>479</v>
      </c>
      <c r="G59" s="25" t="s">
        <v>479</v>
      </c>
      <c r="H59" s="25"/>
      <c r="I59" s="26"/>
    </row>
    <row r="60" spans="1:9" ht="13" customHeight="1">
      <c r="A60" s="4"/>
      <c r="B60" s="27" t="s">
        <v>480</v>
      </c>
      <c r="C60" s="28"/>
      <c r="D60" s="1"/>
      <c r="E60" s="28"/>
      <c r="F60" s="23">
        <v>19185.242900000001</v>
      </c>
      <c r="G60" s="24">
        <f>ROUND(SUM(G57),4)</f>
        <v>0.99590000000000001</v>
      </c>
      <c r="H60" s="25"/>
      <c r="I60" s="26"/>
    </row>
    <row r="61" spans="1:9" ht="13" customHeight="1">
      <c r="A61" s="4"/>
      <c r="B61" s="27" t="s">
        <v>838</v>
      </c>
      <c r="C61" s="13"/>
      <c r="D61" s="1"/>
      <c r="E61" s="13"/>
      <c r="F61" s="30">
        <v>82.877099999999999</v>
      </c>
      <c r="G61" s="39">
        <v>4.1000000000000003E-3</v>
      </c>
      <c r="H61" s="25"/>
      <c r="I61" s="26"/>
    </row>
    <row r="62" spans="1:9" ht="13" customHeight="1">
      <c r="A62" s="4"/>
      <c r="B62" s="31" t="s">
        <v>839</v>
      </c>
      <c r="C62" s="32"/>
      <c r="D62" s="32"/>
      <c r="E62" s="32"/>
      <c r="F62" s="33">
        <v>19268.12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842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42" t="s">
        <v>2098</v>
      </c>
      <c r="C65" s="142"/>
      <c r="D65" s="142"/>
      <c r="E65" s="142"/>
      <c r="F65" s="142"/>
      <c r="G65" s="142"/>
      <c r="H65" s="142"/>
      <c r="I65" s="142"/>
    </row>
    <row r="66" spans="1:9" ht="13" customHeight="1">
      <c r="A66" s="4"/>
      <c r="B66" s="142"/>
      <c r="C66" s="142"/>
      <c r="D66" s="142"/>
      <c r="E66" s="142"/>
      <c r="F66" s="142"/>
      <c r="G66" s="142"/>
      <c r="H66" s="142"/>
      <c r="I66" s="142"/>
    </row>
    <row r="67" spans="1:9">
      <c r="A67" s="40"/>
      <c r="B67" s="41" t="s">
        <v>2038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2039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2040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2041</v>
      </c>
      <c r="C70" s="50" t="s">
        <v>2042</v>
      </c>
      <c r="D70" s="50" t="s">
        <v>2043</v>
      </c>
      <c r="E70" s="47"/>
      <c r="F70" s="47"/>
      <c r="G70" s="47"/>
      <c r="H70" s="47"/>
      <c r="I70" s="48"/>
    </row>
    <row r="71" spans="1:9">
      <c r="A71" s="40"/>
      <c r="B71" s="51" t="s">
        <v>2077</v>
      </c>
      <c r="C71" s="52">
        <v>245.12139999999999</v>
      </c>
      <c r="D71" s="97">
        <v>241.13149999999999</v>
      </c>
      <c r="E71" s="47"/>
      <c r="F71" s="47"/>
      <c r="G71" s="47"/>
      <c r="H71" s="47"/>
      <c r="I71" s="48"/>
    </row>
    <row r="72" spans="1:9">
      <c r="A72" s="40"/>
      <c r="B72" s="45" t="s">
        <v>2048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45" t="s">
        <v>2057</v>
      </c>
      <c r="C73" s="46"/>
      <c r="D73" s="46"/>
      <c r="E73" s="47"/>
      <c r="F73" s="47"/>
      <c r="G73" s="47"/>
      <c r="H73" s="47"/>
      <c r="I73" s="48"/>
    </row>
    <row r="74" spans="1:9">
      <c r="A74" s="40"/>
      <c r="B74" s="45" t="s">
        <v>2093</v>
      </c>
      <c r="C74" s="46"/>
      <c r="D74" s="46"/>
      <c r="E74" s="47"/>
      <c r="F74" s="47"/>
      <c r="G74" s="47"/>
      <c r="H74" s="47"/>
      <c r="I74" s="48"/>
    </row>
    <row r="75" spans="1:9">
      <c r="A75" s="40"/>
      <c r="B75" s="45" t="s">
        <v>2063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2061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53" t="s">
        <v>2119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71" t="s">
        <v>2117</v>
      </c>
      <c r="C78" s="55"/>
      <c r="D78" s="55"/>
      <c r="E78" s="56"/>
      <c r="F78" s="56"/>
      <c r="G78" s="56"/>
      <c r="H78" s="56"/>
      <c r="I78" s="57"/>
    </row>
    <row r="79" spans="1:9">
      <c r="A79" s="40"/>
      <c r="B79" s="141"/>
      <c r="C79" s="141"/>
      <c r="D79" s="141"/>
      <c r="E79" s="141"/>
      <c r="F79" s="141"/>
      <c r="G79" s="141"/>
      <c r="H79" s="141"/>
      <c r="I79" s="141"/>
    </row>
    <row r="80" spans="1:9" ht="13" customHeight="1">
      <c r="A80" s="4"/>
      <c r="B80" s="142"/>
      <c r="C80" s="142"/>
      <c r="D80" s="142"/>
      <c r="E80" s="142"/>
      <c r="F80" s="142"/>
      <c r="G80" s="142"/>
      <c r="H80" s="142"/>
      <c r="I80" s="142"/>
    </row>
    <row r="81" spans="1:9" ht="13" customHeight="1">
      <c r="A81" s="4"/>
      <c r="B81" s="4"/>
      <c r="C81" s="143" t="s">
        <v>1973</v>
      </c>
      <c r="D81" s="143"/>
      <c r="E81" s="143"/>
      <c r="F81" s="143"/>
      <c r="G81" s="4"/>
      <c r="H81" s="4"/>
      <c r="I81" s="4"/>
    </row>
    <row r="82" spans="1:9" ht="13" customHeight="1">
      <c r="A82" s="4"/>
      <c r="B82" s="37" t="s">
        <v>844</v>
      </c>
      <c r="C82" s="143" t="s">
        <v>845</v>
      </c>
      <c r="D82" s="143"/>
      <c r="E82" s="143"/>
      <c r="F82" s="143"/>
      <c r="G82" s="4"/>
      <c r="H82" s="4"/>
      <c r="I82" s="4"/>
    </row>
    <row r="83" spans="1:9" ht="135" customHeight="1">
      <c r="A83" s="4"/>
      <c r="B83" s="38"/>
      <c r="C83" s="140"/>
      <c r="D83" s="140"/>
      <c r="E83" s="4"/>
      <c r="F83" s="4"/>
      <c r="G83" s="4"/>
      <c r="H83" s="4"/>
      <c r="I83" s="4"/>
    </row>
  </sheetData>
  <mergeCells count="7">
    <mergeCell ref="C83:D83"/>
    <mergeCell ref="B79:I79"/>
    <mergeCell ref="B65:I65"/>
    <mergeCell ref="B66:I66"/>
    <mergeCell ref="B80:I80"/>
    <mergeCell ref="C81:F81"/>
    <mergeCell ref="C82:F82"/>
  </mergeCells>
  <hyperlinks>
    <hyperlink ref="A1" location="BajajFinservNifty50ETF" display="N50ETF" xr:uid="{00000000-0004-0000-1700-000000000000}"/>
    <hyperlink ref="B1" location="BajajFinservNifty50ETF" display="Bajaj Finserv Nifty 50 ETF" xr:uid="{00000000-0004-0000-1700-000001000000}"/>
  </hyperlinks>
  <pageMargins left="0" right="0" top="0" bottom="0" header="0" footer="0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I47"/>
  <sheetViews>
    <sheetView workbookViewId="0">
      <selection activeCell="B1" sqref="B1"/>
    </sheetView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46</v>
      </c>
      <c r="B1" s="3" t="s">
        <v>47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48</v>
      </c>
      <c r="B3" s="7" t="s">
        <v>49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50</v>
      </c>
      <c r="C4" s="9" t="s">
        <v>51</v>
      </c>
      <c r="D4" s="10" t="s">
        <v>846</v>
      </c>
      <c r="E4" s="10" t="s">
        <v>53</v>
      </c>
      <c r="F4" s="10" t="s">
        <v>54</v>
      </c>
      <c r="G4" s="10" t="s">
        <v>55</v>
      </c>
      <c r="H4" s="10" t="s">
        <v>56</v>
      </c>
      <c r="I4" s="11" t="s">
        <v>57</v>
      </c>
    </row>
    <row r="5" spans="1:9" ht="13" customHeight="1">
      <c r="A5" s="4"/>
      <c r="B5" s="12" t="s">
        <v>58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64</v>
      </c>
      <c r="B7" s="17" t="s">
        <v>65</v>
      </c>
      <c r="C7" s="13" t="s">
        <v>66</v>
      </c>
      <c r="D7" s="13" t="s">
        <v>63</v>
      </c>
      <c r="E7" s="18">
        <v>991345</v>
      </c>
      <c r="F7" s="19">
        <v>7910.4373999999998</v>
      </c>
      <c r="G7" s="20">
        <v>0.192</v>
      </c>
      <c r="H7" s="21"/>
      <c r="I7" s="22"/>
    </row>
    <row r="8" spans="1:9" ht="13" customHeight="1">
      <c r="A8" s="16" t="s">
        <v>60</v>
      </c>
      <c r="B8" s="17" t="s">
        <v>61</v>
      </c>
      <c r="C8" s="13" t="s">
        <v>62</v>
      </c>
      <c r="D8" s="13" t="s">
        <v>63</v>
      </c>
      <c r="E8" s="18">
        <v>421577</v>
      </c>
      <c r="F8" s="19">
        <v>5797.5268999999998</v>
      </c>
      <c r="G8" s="20">
        <v>0.14069999999999999</v>
      </c>
      <c r="H8" s="21"/>
      <c r="I8" s="22"/>
    </row>
    <row r="9" spans="1:9" ht="13" customHeight="1">
      <c r="A9" s="16" t="s">
        <v>212</v>
      </c>
      <c r="B9" s="17" t="s">
        <v>213</v>
      </c>
      <c r="C9" s="13" t="s">
        <v>214</v>
      </c>
      <c r="D9" s="13" t="s">
        <v>63</v>
      </c>
      <c r="E9" s="18">
        <v>399795</v>
      </c>
      <c r="F9" s="19">
        <v>4105.4948999999997</v>
      </c>
      <c r="G9" s="20">
        <v>9.9599999999999994E-2</v>
      </c>
      <c r="H9" s="21"/>
      <c r="I9" s="22"/>
    </row>
    <row r="10" spans="1:9" ht="13" customHeight="1">
      <c r="A10" s="16" t="s">
        <v>100</v>
      </c>
      <c r="B10" s="17" t="s">
        <v>101</v>
      </c>
      <c r="C10" s="13" t="s">
        <v>102</v>
      </c>
      <c r="D10" s="13" t="s">
        <v>63</v>
      </c>
      <c r="E10" s="18">
        <v>291885</v>
      </c>
      <c r="F10" s="19">
        <v>3927.8964000000001</v>
      </c>
      <c r="G10" s="20">
        <v>9.5299999999999996E-2</v>
      </c>
      <c r="H10" s="21"/>
      <c r="I10" s="22"/>
    </row>
    <row r="11" spans="1:9" ht="13" customHeight="1">
      <c r="A11" s="16" t="s">
        <v>119</v>
      </c>
      <c r="B11" s="17" t="s">
        <v>120</v>
      </c>
      <c r="C11" s="13" t="s">
        <v>121</v>
      </c>
      <c r="D11" s="13" t="s">
        <v>63</v>
      </c>
      <c r="E11" s="18">
        <v>972043</v>
      </c>
      <c r="F11" s="19">
        <v>3812.8386999999998</v>
      </c>
      <c r="G11" s="20">
        <v>9.2499999999999999E-2</v>
      </c>
      <c r="H11" s="21"/>
      <c r="I11" s="22"/>
    </row>
    <row r="12" spans="1:9" ht="13" customHeight="1">
      <c r="A12" s="16" t="s">
        <v>249</v>
      </c>
      <c r="B12" s="17" t="s">
        <v>250</v>
      </c>
      <c r="C12" s="13" t="s">
        <v>251</v>
      </c>
      <c r="D12" s="13" t="s">
        <v>63</v>
      </c>
      <c r="E12" s="18">
        <v>827073</v>
      </c>
      <c r="F12" s="19">
        <v>2729.7543999999998</v>
      </c>
      <c r="G12" s="20">
        <v>6.6299999999999998E-2</v>
      </c>
      <c r="H12" s="21"/>
      <c r="I12" s="22"/>
    </row>
    <row r="13" spans="1:9" ht="13" customHeight="1">
      <c r="A13" s="16" t="s">
        <v>234</v>
      </c>
      <c r="B13" s="17" t="s">
        <v>235</v>
      </c>
      <c r="C13" s="13" t="s">
        <v>236</v>
      </c>
      <c r="D13" s="13" t="s">
        <v>63</v>
      </c>
      <c r="E13" s="18">
        <v>221021</v>
      </c>
      <c r="F13" s="19">
        <v>2042.6760999999999</v>
      </c>
      <c r="G13" s="20">
        <v>4.9599999999999998E-2</v>
      </c>
      <c r="H13" s="21"/>
      <c r="I13" s="22"/>
    </row>
    <row r="14" spans="1:9" ht="13" customHeight="1">
      <c r="A14" s="16" t="s">
        <v>237</v>
      </c>
      <c r="B14" s="17" t="s">
        <v>238</v>
      </c>
      <c r="C14" s="13" t="s">
        <v>239</v>
      </c>
      <c r="D14" s="13" t="s">
        <v>63</v>
      </c>
      <c r="E14" s="18">
        <v>183195</v>
      </c>
      <c r="F14" s="19">
        <v>1899.8236999999999</v>
      </c>
      <c r="G14" s="20">
        <v>4.6100000000000002E-2</v>
      </c>
      <c r="H14" s="21"/>
      <c r="I14" s="22"/>
    </row>
    <row r="15" spans="1:9" ht="13" customHeight="1">
      <c r="A15" s="16" t="s">
        <v>83</v>
      </c>
      <c r="B15" s="17" t="s">
        <v>84</v>
      </c>
      <c r="C15" s="13" t="s">
        <v>85</v>
      </c>
      <c r="D15" s="13" t="s">
        <v>63</v>
      </c>
      <c r="E15" s="18">
        <v>2244740</v>
      </c>
      <c r="F15" s="19">
        <v>1784.3438000000001</v>
      </c>
      <c r="G15" s="20">
        <v>4.3299999999999998E-2</v>
      </c>
      <c r="H15" s="21"/>
      <c r="I15" s="22"/>
    </row>
    <row r="16" spans="1:9" ht="13" customHeight="1">
      <c r="A16" s="16" t="s">
        <v>296</v>
      </c>
      <c r="B16" s="17" t="s">
        <v>297</v>
      </c>
      <c r="C16" s="13" t="s">
        <v>298</v>
      </c>
      <c r="D16" s="13" t="s">
        <v>63</v>
      </c>
      <c r="E16" s="18">
        <v>601179</v>
      </c>
      <c r="F16" s="19">
        <v>1637.6116</v>
      </c>
      <c r="G16" s="20">
        <v>3.9699999999999999E-2</v>
      </c>
      <c r="H16" s="21"/>
      <c r="I16" s="22"/>
    </row>
    <row r="17" spans="1:9" ht="13" customHeight="1">
      <c r="A17" s="16" t="s">
        <v>150</v>
      </c>
      <c r="B17" s="17" t="s">
        <v>151</v>
      </c>
      <c r="C17" s="13" t="s">
        <v>152</v>
      </c>
      <c r="D17" s="13" t="s">
        <v>63</v>
      </c>
      <c r="E17" s="18">
        <v>6024951</v>
      </c>
      <c r="F17" s="19">
        <v>1456.8332</v>
      </c>
      <c r="G17" s="20">
        <v>3.5400000000000001E-2</v>
      </c>
      <c r="H17" s="21"/>
      <c r="I17" s="22"/>
    </row>
    <row r="18" spans="1:9" ht="13" customHeight="1">
      <c r="A18" s="16" t="s">
        <v>314</v>
      </c>
      <c r="B18" s="17" t="s">
        <v>315</v>
      </c>
      <c r="C18" s="13" t="s">
        <v>316</v>
      </c>
      <c r="D18" s="13" t="s">
        <v>63</v>
      </c>
      <c r="E18" s="18">
        <v>1081436</v>
      </c>
      <c r="F18" s="19">
        <v>1357.4185</v>
      </c>
      <c r="G18" s="20">
        <v>3.2899999999999999E-2</v>
      </c>
      <c r="H18" s="21"/>
      <c r="I18" s="22"/>
    </row>
    <row r="19" spans="1:9" ht="13" customHeight="1">
      <c r="A19" s="16" t="s">
        <v>97</v>
      </c>
      <c r="B19" s="17" t="s">
        <v>98</v>
      </c>
      <c r="C19" s="13" t="s">
        <v>99</v>
      </c>
      <c r="D19" s="13" t="s">
        <v>63</v>
      </c>
      <c r="E19" s="18">
        <v>1218413</v>
      </c>
      <c r="F19" s="19">
        <v>1299.9248</v>
      </c>
      <c r="G19" s="20">
        <v>3.1600000000000003E-2</v>
      </c>
      <c r="H19" s="21"/>
      <c r="I19" s="22"/>
    </row>
    <row r="20" spans="1:9" ht="13" customHeight="1">
      <c r="A20" s="16" t="s">
        <v>414</v>
      </c>
      <c r="B20" s="17" t="s">
        <v>415</v>
      </c>
      <c r="C20" s="13" t="s">
        <v>416</v>
      </c>
      <c r="D20" s="13" t="s">
        <v>63</v>
      </c>
      <c r="E20" s="18">
        <v>693108</v>
      </c>
      <c r="F20" s="19">
        <v>1195.1261</v>
      </c>
      <c r="G20" s="20">
        <v>2.9000000000000001E-2</v>
      </c>
      <c r="H20" s="21"/>
      <c r="I20" s="22"/>
    </row>
    <row r="21" spans="1:9" ht="13" customHeight="1">
      <c r="A21" s="4"/>
      <c r="B21" s="12" t="s">
        <v>477</v>
      </c>
      <c r="C21" s="13"/>
      <c r="D21" s="13"/>
      <c r="E21" s="13"/>
      <c r="F21" s="23">
        <v>40957.706599999998</v>
      </c>
      <c r="G21" s="24">
        <f>ROUND(SUM(G1:G20),4)</f>
        <v>0.99399999999999999</v>
      </c>
      <c r="H21" s="25"/>
      <c r="I21" s="26"/>
    </row>
    <row r="22" spans="1:9" ht="13" customHeight="1">
      <c r="A22" s="4"/>
      <c r="B22" s="27" t="s">
        <v>478</v>
      </c>
      <c r="C22" s="1"/>
      <c r="D22" s="1"/>
      <c r="E22" s="1"/>
      <c r="F22" s="25" t="s">
        <v>479</v>
      </c>
      <c r="G22" s="25" t="s">
        <v>479</v>
      </c>
      <c r="H22" s="25"/>
      <c r="I22" s="26"/>
    </row>
    <row r="23" spans="1:9" ht="13" customHeight="1">
      <c r="A23" s="4"/>
      <c r="B23" s="27" t="s">
        <v>477</v>
      </c>
      <c r="C23" s="1"/>
      <c r="D23" s="1"/>
      <c r="E23" s="1"/>
      <c r="F23" s="25" t="s">
        <v>479</v>
      </c>
      <c r="G23" s="25" t="s">
        <v>479</v>
      </c>
      <c r="H23" s="25"/>
      <c r="I23" s="26"/>
    </row>
    <row r="24" spans="1:9" ht="13" customHeight="1">
      <c r="A24" s="4"/>
      <c r="B24" s="27" t="s">
        <v>480</v>
      </c>
      <c r="C24" s="28"/>
      <c r="D24" s="1"/>
      <c r="E24" s="28"/>
      <c r="F24" s="23">
        <v>40957.706599999998</v>
      </c>
      <c r="G24" s="24">
        <f>ROUND(SUM(G21),4)</f>
        <v>0.99399999999999999</v>
      </c>
      <c r="H24" s="25"/>
      <c r="I24" s="26"/>
    </row>
    <row r="25" spans="1:9" ht="13" customHeight="1">
      <c r="A25" s="4"/>
      <c r="B25" s="27" t="s">
        <v>838</v>
      </c>
      <c r="C25" s="13"/>
      <c r="D25" s="1"/>
      <c r="E25" s="13"/>
      <c r="F25" s="30">
        <v>242.6234</v>
      </c>
      <c r="G25" s="39">
        <v>6.0000000000000001E-3</v>
      </c>
      <c r="H25" s="25"/>
      <c r="I25" s="26"/>
    </row>
    <row r="26" spans="1:9" ht="13" customHeight="1">
      <c r="A26" s="4"/>
      <c r="B26" s="31" t="s">
        <v>839</v>
      </c>
      <c r="C26" s="32"/>
      <c r="D26" s="32"/>
      <c r="E26" s="32"/>
      <c r="F26" s="33">
        <v>41200.33</v>
      </c>
      <c r="G26" s="34">
        <f>ROUND(SUM(G24,G25),4)</f>
        <v>1</v>
      </c>
      <c r="H26" s="35"/>
      <c r="I26" s="36"/>
    </row>
    <row r="27" spans="1:9" ht="13" customHeight="1">
      <c r="A27" s="4"/>
      <c r="B27" s="6"/>
      <c r="C27" s="4"/>
      <c r="D27" s="4"/>
      <c r="E27" s="4"/>
      <c r="F27" s="4"/>
      <c r="G27" s="4"/>
      <c r="H27" s="4"/>
      <c r="I27" s="4"/>
    </row>
    <row r="28" spans="1:9" ht="13" customHeight="1">
      <c r="A28" s="4"/>
      <c r="B28" s="3" t="s">
        <v>842</v>
      </c>
      <c r="C28" s="4"/>
      <c r="D28" s="4"/>
      <c r="E28" s="4"/>
      <c r="F28" s="4"/>
      <c r="G28" s="4"/>
      <c r="H28" s="4"/>
      <c r="I28" s="4"/>
    </row>
    <row r="29" spans="1:9" ht="26.15" customHeight="1">
      <c r="A29" s="4"/>
      <c r="B29" s="142" t="s">
        <v>2098</v>
      </c>
      <c r="C29" s="142"/>
      <c r="D29" s="142"/>
      <c r="E29" s="142"/>
      <c r="F29" s="142"/>
      <c r="G29" s="142"/>
      <c r="H29" s="142"/>
      <c r="I29" s="142"/>
    </row>
    <row r="30" spans="1:9" ht="13" customHeight="1">
      <c r="A30" s="4"/>
      <c r="B30" s="142"/>
      <c r="C30" s="142"/>
      <c r="D30" s="142"/>
      <c r="E30" s="142"/>
      <c r="F30" s="142"/>
      <c r="G30" s="142"/>
      <c r="H30" s="142"/>
      <c r="I30" s="142"/>
    </row>
    <row r="31" spans="1:9">
      <c r="A31" s="40"/>
      <c r="B31" s="41" t="s">
        <v>2038</v>
      </c>
      <c r="C31" s="42"/>
      <c r="D31" s="42"/>
      <c r="E31" s="43"/>
      <c r="F31" s="43"/>
      <c r="G31" s="43"/>
      <c r="H31" s="43"/>
      <c r="I31" s="44"/>
    </row>
    <row r="32" spans="1:9">
      <c r="A32" s="40"/>
      <c r="B32" s="45" t="s">
        <v>2039</v>
      </c>
      <c r="C32" s="46"/>
      <c r="D32" s="46"/>
      <c r="E32" s="47"/>
      <c r="F32" s="47"/>
      <c r="G32" s="47"/>
      <c r="H32" s="47"/>
      <c r="I32" s="48"/>
    </row>
    <row r="33" spans="1:9">
      <c r="A33" s="40"/>
      <c r="B33" s="45" t="s">
        <v>2040</v>
      </c>
      <c r="C33" s="46"/>
      <c r="D33" s="46"/>
      <c r="E33" s="47"/>
      <c r="F33" s="47"/>
      <c r="G33" s="47"/>
      <c r="H33" s="47"/>
      <c r="I33" s="48"/>
    </row>
    <row r="34" spans="1:9">
      <c r="A34" s="40"/>
      <c r="B34" s="49" t="s">
        <v>2041</v>
      </c>
      <c r="C34" s="50" t="s">
        <v>2042</v>
      </c>
      <c r="D34" s="50" t="s">
        <v>2043</v>
      </c>
      <c r="E34" s="47"/>
      <c r="F34" s="47"/>
      <c r="G34" s="47"/>
      <c r="H34" s="47"/>
      <c r="I34" s="48"/>
    </row>
    <row r="35" spans="1:9">
      <c r="A35" s="40"/>
      <c r="B35" s="51" t="s">
        <v>2077</v>
      </c>
      <c r="C35" s="52">
        <v>58.482599999999998</v>
      </c>
      <c r="D35" s="52">
        <v>54.978000000000002</v>
      </c>
      <c r="E35" s="47"/>
      <c r="F35" s="47"/>
      <c r="G35" s="47"/>
      <c r="H35" s="47"/>
      <c r="I35" s="48"/>
    </row>
    <row r="36" spans="1:9">
      <c r="A36" s="40"/>
      <c r="B36" s="45" t="s">
        <v>2048</v>
      </c>
      <c r="C36" s="46"/>
      <c r="D36" s="46"/>
      <c r="E36" s="47"/>
      <c r="F36" s="47"/>
      <c r="G36" s="47"/>
      <c r="H36" s="47"/>
      <c r="I36" s="48"/>
    </row>
    <row r="37" spans="1:9">
      <c r="A37" s="40"/>
      <c r="B37" s="45" t="s">
        <v>2057</v>
      </c>
      <c r="C37" s="46"/>
      <c r="D37" s="46"/>
      <c r="E37" s="47"/>
      <c r="F37" s="47"/>
      <c r="G37" s="47"/>
      <c r="H37" s="47"/>
      <c r="I37" s="48"/>
    </row>
    <row r="38" spans="1:9">
      <c r="A38" s="40"/>
      <c r="B38" s="45" t="s">
        <v>2093</v>
      </c>
      <c r="C38" s="46"/>
      <c r="D38" s="46"/>
      <c r="E38" s="47"/>
      <c r="F38" s="47"/>
      <c r="G38" s="47"/>
      <c r="H38" s="47"/>
      <c r="I38" s="48"/>
    </row>
    <row r="39" spans="1:9">
      <c r="A39" s="40"/>
      <c r="B39" s="45" t="s">
        <v>2063</v>
      </c>
      <c r="C39" s="46"/>
      <c r="D39" s="46"/>
      <c r="E39" s="47"/>
      <c r="F39" s="47"/>
      <c r="G39" s="47"/>
      <c r="H39" s="47"/>
      <c r="I39" s="48"/>
    </row>
    <row r="40" spans="1:9">
      <c r="A40" s="40"/>
      <c r="B40" s="45" t="s">
        <v>2061</v>
      </c>
      <c r="C40" s="46"/>
      <c r="D40" s="46"/>
      <c r="E40" s="47"/>
      <c r="F40" s="47"/>
      <c r="G40" s="47"/>
      <c r="H40" s="47"/>
      <c r="I40" s="48"/>
    </row>
    <row r="41" spans="1:9">
      <c r="A41" s="40"/>
      <c r="B41" s="53" t="s">
        <v>2119</v>
      </c>
      <c r="C41" s="46"/>
      <c r="D41" s="46"/>
      <c r="E41" s="47"/>
      <c r="F41" s="47"/>
      <c r="G41" s="47"/>
      <c r="H41" s="47"/>
      <c r="I41" s="48"/>
    </row>
    <row r="42" spans="1:9">
      <c r="A42" s="40"/>
      <c r="B42" s="71" t="s">
        <v>2118</v>
      </c>
      <c r="C42" s="55"/>
      <c r="D42" s="55"/>
      <c r="E42" s="56"/>
      <c r="F42" s="56"/>
      <c r="G42" s="56"/>
      <c r="H42" s="56"/>
      <c r="I42" s="57"/>
    </row>
    <row r="43" spans="1:9">
      <c r="A43" s="40"/>
      <c r="B43" s="141"/>
      <c r="C43" s="141"/>
      <c r="D43" s="141"/>
      <c r="E43" s="141"/>
      <c r="F43" s="141"/>
      <c r="G43" s="141"/>
      <c r="H43" s="141"/>
      <c r="I43" s="141"/>
    </row>
    <row r="44" spans="1:9" ht="13" customHeight="1">
      <c r="A44" s="4"/>
      <c r="B44" s="142"/>
      <c r="C44" s="142"/>
      <c r="D44" s="142"/>
      <c r="E44" s="142"/>
      <c r="F44" s="142"/>
      <c r="G44" s="142"/>
      <c r="H44" s="142"/>
      <c r="I44" s="142"/>
    </row>
    <row r="45" spans="1:9" ht="13" customHeight="1">
      <c r="A45" s="4"/>
      <c r="B45" s="4"/>
      <c r="C45" s="143" t="s">
        <v>1974</v>
      </c>
      <c r="D45" s="143"/>
      <c r="E45" s="143"/>
      <c r="F45" s="143"/>
      <c r="G45" s="4"/>
      <c r="H45" s="4"/>
      <c r="I45" s="4"/>
    </row>
    <row r="46" spans="1:9" ht="13" customHeight="1">
      <c r="A46" s="4"/>
      <c r="B46" s="37" t="s">
        <v>844</v>
      </c>
      <c r="C46" s="143" t="s">
        <v>845</v>
      </c>
      <c r="D46" s="143"/>
      <c r="E46" s="143"/>
      <c r="F46" s="143"/>
      <c r="G46" s="4"/>
      <c r="H46" s="4"/>
      <c r="I46" s="4"/>
    </row>
    <row r="47" spans="1:9" ht="135" customHeight="1">
      <c r="A47" s="4"/>
      <c r="B47" s="38"/>
      <c r="C47" s="140"/>
      <c r="D47" s="140"/>
      <c r="E47" s="4"/>
      <c r="F47" s="4"/>
      <c r="G47" s="4"/>
      <c r="H47" s="4"/>
      <c r="I47" s="4"/>
    </row>
  </sheetData>
  <mergeCells count="7">
    <mergeCell ref="C47:D47"/>
    <mergeCell ref="B43:I43"/>
    <mergeCell ref="B29:I29"/>
    <mergeCell ref="B30:I30"/>
    <mergeCell ref="B44:I44"/>
    <mergeCell ref="C45:F45"/>
    <mergeCell ref="C46:F46"/>
  </mergeCells>
  <hyperlinks>
    <hyperlink ref="A1" location="BajajFinservNiftyBankETF" display="NBANKETF" xr:uid="{00000000-0004-0000-1800-000000000000}"/>
    <hyperlink ref="B1" location="BajajFinservNiftyBankETF" display="Bajaj Finserv Nifty Bank ETF" xr:uid="{00000000-0004-0000-1800-000001000000}"/>
  </hyperlink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25</vt:i4>
      </vt:variant>
    </vt:vector>
  </HeadingPairs>
  <TitlesOfParts>
    <vt:vector size="49" baseType="lpstr">
      <vt:lpstr>BFARB</vt:lpstr>
      <vt:lpstr>BFBAF</vt:lpstr>
      <vt:lpstr>BFBKFIN</vt:lpstr>
      <vt:lpstr>BFBPSU</vt:lpstr>
      <vt:lpstr>BFCON</vt:lpstr>
      <vt:lpstr>BFELSS</vt:lpstr>
      <vt:lpstr>BFEQSF</vt:lpstr>
      <vt:lpstr>BFFLX</vt:lpstr>
      <vt:lpstr>BFGILT</vt:lpstr>
      <vt:lpstr>BFHCARE</vt:lpstr>
      <vt:lpstr>BFL1ETF</vt:lpstr>
      <vt:lpstr>BFLARGE</vt:lpstr>
      <vt:lpstr>BFLIQ</vt:lpstr>
      <vt:lpstr>BFLMC</vt:lpstr>
      <vt:lpstr>BFLOWD</vt:lpstr>
      <vt:lpstr>BFMAF</vt:lpstr>
      <vt:lpstr>BFMM</vt:lpstr>
      <vt:lpstr>BFMUCF</vt:lpstr>
      <vt:lpstr>BFN50IX</vt:lpstr>
      <vt:lpstr>BFNX50IX</vt:lpstr>
      <vt:lpstr>BFON</vt:lpstr>
      <vt:lpstr>BFSMALL</vt:lpstr>
      <vt:lpstr>N50ETF</vt:lpstr>
      <vt:lpstr>NBANKETF</vt:lpstr>
      <vt:lpstr>Index</vt:lpstr>
      <vt:lpstr>JR_PAGE_ANCHOR_0_10</vt:lpstr>
      <vt:lpstr>JR_PAGE_ANCHOR_0_11</vt:lpstr>
      <vt:lpstr>JR_PAGE_ANCHOR_0_12</vt:lpstr>
      <vt:lpstr>JR_PAGE_ANCHOR_0_13</vt:lpstr>
      <vt:lpstr>JR_PAGE_ANCHOR_0_14</vt:lpstr>
      <vt:lpstr>JR_PAGE_ANCHOR_0_15</vt:lpstr>
      <vt:lpstr>JR_PAGE_ANCHOR_0_16</vt:lpstr>
      <vt:lpstr>JR_PAGE_ANCHOR_0_17</vt:lpstr>
      <vt:lpstr>JR_PAGE_ANCHOR_0_18</vt:lpstr>
      <vt:lpstr>JR_PAGE_ANCHOR_0_19</vt:lpstr>
      <vt:lpstr>JR_PAGE_ANCHOR_0_2</vt:lpstr>
      <vt:lpstr>JR_PAGE_ANCHOR_0_20</vt:lpstr>
      <vt:lpstr>JR_PAGE_ANCHOR_0_21</vt:lpstr>
      <vt:lpstr>JR_PAGE_ANCHOR_0_22</vt:lpstr>
      <vt:lpstr>JR_PAGE_ANCHOR_0_23</vt:lpstr>
      <vt:lpstr>JR_PAGE_ANCHOR_0_24</vt:lpstr>
      <vt:lpstr>JR_PAGE_ANCHOR_0_25</vt:lpstr>
      <vt:lpstr>JR_PAGE_ANCHOR_0_3</vt:lpstr>
      <vt:lpstr>JR_PAGE_ANCHOR_0_4</vt:lpstr>
      <vt:lpstr>JR_PAGE_ANCHOR_0_5</vt:lpstr>
      <vt:lpstr>JR_PAGE_ANCHOR_0_6</vt:lpstr>
      <vt:lpstr>JR_PAGE_ANCHOR_0_7</vt:lpstr>
      <vt:lpstr>JR_PAGE_ANCHOR_0_8</vt:lpstr>
      <vt:lpstr>JR_PAGE_ANCHOR_0_9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2026-07-09T12:39:42Z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7f8449-e5d3-4eba-8da7-ffd6ca5bf3e9_Enabled">
    <vt:lpwstr>true</vt:lpwstr>
  </property>
  <property fmtid="{D5CDD505-2E9C-101B-9397-08002B2CF9AE}" pid="3" name="MSIP_Label_1b7f8449-e5d3-4eba-8da7-ffd6ca5bf3e9_SetDate">
    <vt:lpwstr>2026-07-06T09:38:02Z</vt:lpwstr>
  </property>
  <property fmtid="{D5CDD505-2E9C-101B-9397-08002B2CF9AE}" pid="4" name="MSIP_Label_1b7f8449-e5d3-4eba-8da7-ffd6ca5bf3e9_Method">
    <vt:lpwstr>Privileged</vt:lpwstr>
  </property>
  <property fmtid="{D5CDD505-2E9C-101B-9397-08002B2CF9AE}" pid="5" name="MSIP_Label_1b7f8449-e5d3-4eba-8da7-ffd6ca5bf3e9_Name">
    <vt:lpwstr>1b7f8449-e5d3-4eba-8da7-ffd6ca5bf3e9</vt:lpwstr>
  </property>
  <property fmtid="{D5CDD505-2E9C-101B-9397-08002B2CF9AE}" pid="6" name="MSIP_Label_1b7f8449-e5d3-4eba-8da7-ffd6ca5bf3e9_SiteId">
    <vt:lpwstr>1e9b61e8-e590-4abc-b1af-24125e330d2a</vt:lpwstr>
  </property>
  <property fmtid="{D5CDD505-2E9C-101B-9397-08002B2CF9AE}" pid="7" name="MSIP_Label_1b7f8449-e5d3-4eba-8da7-ffd6ca5bf3e9_ActionId">
    <vt:lpwstr>31e30712-d3ef-4907-82cf-f6eac70ab5c3</vt:lpwstr>
  </property>
  <property fmtid="{D5CDD505-2E9C-101B-9397-08002B2CF9AE}" pid="8" name="MSIP_Label_1b7f8449-e5d3-4eba-8da7-ffd6ca5bf3e9_ContentBits">
    <vt:lpwstr>0</vt:lpwstr>
  </property>
  <property fmtid="{D5CDD505-2E9C-101B-9397-08002B2CF9AE}" pid="9" name="MSIP_Label_1b7f8449-e5d3-4eba-8da7-ffd6ca5bf3e9_Tag">
    <vt:lpwstr>10, 0, 1, 1</vt:lpwstr>
  </property>
  <property fmtid="{D5CDD505-2E9C-101B-9397-08002B2CF9AE}" pid="10" name="MSIP_Label_4f7825ae-b849-4a3e-98b8-10f48185e5be_Enabled">
    <vt:lpwstr>true</vt:lpwstr>
  </property>
  <property fmtid="{D5CDD505-2E9C-101B-9397-08002B2CF9AE}" pid="11" name="MSIP_Label_4f7825ae-b849-4a3e-98b8-10f48185e5be_SetDate">
    <vt:lpwstr>2026-07-07T06:00:15Z</vt:lpwstr>
  </property>
  <property fmtid="{D5CDD505-2E9C-101B-9397-08002B2CF9AE}" pid="12" name="MSIP_Label_4f7825ae-b849-4a3e-98b8-10f48185e5be_Method">
    <vt:lpwstr>Standard</vt:lpwstr>
  </property>
  <property fmtid="{D5CDD505-2E9C-101B-9397-08002B2CF9AE}" pid="13" name="MSIP_Label_4f7825ae-b849-4a3e-98b8-10f48185e5be_Name">
    <vt:lpwstr>Internal</vt:lpwstr>
  </property>
  <property fmtid="{D5CDD505-2E9C-101B-9397-08002B2CF9AE}" pid="14" name="MSIP_Label_4f7825ae-b849-4a3e-98b8-10f48185e5be_SiteId">
    <vt:lpwstr>a2b34ba7-ee6b-4996-a5d2-720638ab739c</vt:lpwstr>
  </property>
  <property fmtid="{D5CDD505-2E9C-101B-9397-08002B2CF9AE}" pid="15" name="MSIP_Label_4f7825ae-b849-4a3e-98b8-10f48185e5be_ActionId">
    <vt:lpwstr>bbdf6c68-663b-4277-bdc6-af24d54ccd02</vt:lpwstr>
  </property>
  <property fmtid="{D5CDD505-2E9C-101B-9397-08002B2CF9AE}" pid="16" name="MSIP_Label_4f7825ae-b849-4a3e-98b8-10f48185e5be_ContentBits">
    <vt:lpwstr>0</vt:lpwstr>
  </property>
  <property fmtid="{D5CDD505-2E9C-101B-9397-08002B2CF9AE}" pid="17" name="MSIP_Label_4f7825ae-b849-4a3e-98b8-10f48185e5be_Tag">
    <vt:lpwstr>10, 3, 0, 1</vt:lpwstr>
  </property>
</Properties>
</file>